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2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'Tabelle1'!$A$1:$M$49</definedName>
  </definedNames>
  <calcPr fullCalcOnLoad="1"/>
</workbook>
</file>

<file path=xl/sharedStrings.xml><?xml version="1.0" encoding="utf-8"?>
<sst xmlns="http://schemas.openxmlformats.org/spreadsheetml/2006/main" count="111" uniqueCount="85">
  <si>
    <t>Rang</t>
  </si>
  <si>
    <t>Nachname</t>
  </si>
  <si>
    <t>Vorname</t>
  </si>
  <si>
    <t>Verein</t>
  </si>
  <si>
    <t>Jahrg.</t>
  </si>
  <si>
    <t>Summe</t>
  </si>
  <si>
    <t>Boden</t>
  </si>
  <si>
    <t>Seitpferd</t>
  </si>
  <si>
    <t>Ringe</t>
  </si>
  <si>
    <t>Sprung</t>
  </si>
  <si>
    <t>Barren</t>
  </si>
  <si>
    <t>Reck</t>
  </si>
  <si>
    <t>Schüler C</t>
  </si>
  <si>
    <t>TSV Kierspe 79/04</t>
  </si>
  <si>
    <t>TV Jahn Plettenberg</t>
  </si>
  <si>
    <t>Schüler B</t>
  </si>
  <si>
    <t>Schüler A</t>
  </si>
  <si>
    <t>Jugend B</t>
  </si>
  <si>
    <t>Jugend A</t>
  </si>
  <si>
    <t>Becker</t>
  </si>
  <si>
    <t>Nils</t>
  </si>
  <si>
    <t>Bömer</t>
  </si>
  <si>
    <t>Bastian</t>
  </si>
  <si>
    <t>Jonas</t>
  </si>
  <si>
    <t>Grote</t>
  </si>
  <si>
    <t>Linus</t>
  </si>
  <si>
    <t>Kekel</t>
  </si>
  <si>
    <t>Fabian</t>
  </si>
  <si>
    <t>Brill</t>
  </si>
  <si>
    <t>Lukas</t>
  </si>
  <si>
    <t>Pempe</t>
  </si>
  <si>
    <t>Konrad</t>
  </si>
  <si>
    <t>Ortolano</t>
  </si>
  <si>
    <t>Marlon</t>
  </si>
  <si>
    <t>Brünjes</t>
  </si>
  <si>
    <t>Julius</t>
  </si>
  <si>
    <t>Sean</t>
  </si>
  <si>
    <t>Elias</t>
  </si>
  <si>
    <t>Robinson</t>
  </si>
  <si>
    <t>Vogelmann</t>
  </si>
  <si>
    <t>Louis</t>
  </si>
  <si>
    <t>Grahl</t>
  </si>
  <si>
    <t>Bradley</t>
  </si>
  <si>
    <t>Ghaziani</t>
  </si>
  <si>
    <t>Sam</t>
  </si>
  <si>
    <t>Wiedemann</t>
  </si>
  <si>
    <t>Tyler</t>
  </si>
  <si>
    <t>Schmidt</t>
  </si>
  <si>
    <t>Lennard</t>
  </si>
  <si>
    <t>TSV Kierspe</t>
  </si>
  <si>
    <t>Bott</t>
  </si>
  <si>
    <t>Silas</t>
  </si>
  <si>
    <t>Heßmer</t>
  </si>
  <si>
    <t>Carl</t>
  </si>
  <si>
    <t>Sigmund</t>
  </si>
  <si>
    <t>Leon</t>
  </si>
  <si>
    <t>Gau-Pokal-Liga 2018</t>
  </si>
  <si>
    <t>Jahrgang 2001-2002</t>
  </si>
  <si>
    <t>Jahrgang 2003-2004</t>
  </si>
  <si>
    <t>Jahrgang 2005-2006</t>
  </si>
  <si>
    <t>Jahrgang 2007-2008</t>
  </si>
  <si>
    <t>Fuchs</t>
  </si>
  <si>
    <t>Kjartan</t>
  </si>
  <si>
    <t>Föste</t>
  </si>
  <si>
    <t>Jannis</t>
  </si>
  <si>
    <t>Jahrgang 2009 und jünger</t>
  </si>
  <si>
    <t>Gundermann</t>
  </si>
  <si>
    <t>Grübler</t>
  </si>
  <si>
    <t>Haruna</t>
  </si>
  <si>
    <t>2. Wettkampftag am 28. April 2018 in Kierspe</t>
  </si>
  <si>
    <t>Braun</t>
  </si>
  <si>
    <t>Dennis</t>
  </si>
  <si>
    <t>TV Friesen</t>
  </si>
  <si>
    <t>Beloserow</t>
  </si>
  <si>
    <t>Michael</t>
  </si>
  <si>
    <t>Wilczek</t>
  </si>
  <si>
    <t>Noah</t>
  </si>
  <si>
    <t>Sechtenbeck</t>
  </si>
  <si>
    <t>Justus</t>
  </si>
  <si>
    <t>Busch</t>
  </si>
  <si>
    <t>Nikita</t>
  </si>
  <si>
    <t>Henke</t>
  </si>
  <si>
    <t>Julian</t>
  </si>
  <si>
    <t>Hildebrand</t>
  </si>
  <si>
    <t>Niklas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</si>
</sst>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24"/>
      <name val="Arial"/>
      <family val="0"/>
    </font>
    <font>
      <sz val="2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4" fillId="7" borderId="1" applyNumberFormat="0" applyAlignment="0" applyProtection="0"/>
    <xf numFmtId="0" fontId="15" fillId="7" borderId="2" applyNumberFormat="0" applyAlignment="0" applyProtection="0"/>
    <xf numFmtId="41" fontId="0" fillId="0" borderId="0" applyFont="0" applyFill="0" applyBorder="0" applyAlignment="0" applyProtection="0"/>
    <xf numFmtId="0" fontId="13" fillId="7" borderId="2" applyNumberFormat="0" applyAlignment="0" applyProtection="0"/>
    <xf numFmtId="0" fontId="20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0" fontId="12" fillId="20" borderId="0" applyNumberFormat="0" applyBorder="0" applyAlignment="0" applyProtection="0"/>
    <xf numFmtId="0" fontId="0" fillId="21" borderId="4" applyNumberFormat="0" applyFont="0" applyAlignment="0" applyProtection="0"/>
    <xf numFmtId="9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22" borderId="9" applyNumberFormat="0" applyAlignment="0" applyProtection="0"/>
  </cellStyleXfs>
  <cellXfs count="33">
    <xf numFmtId="0" fontId="0" fillId="0" borderId="0" xfId="0" applyAlignment="1">
      <alignment/>
    </xf>
    <xf numFmtId="0" fontId="0" fillId="2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23" borderId="0" xfId="0" applyFont="1" applyFill="1" applyAlignment="1" applyProtection="1">
      <alignment/>
      <protection/>
    </xf>
    <xf numFmtId="0" fontId="3" fillId="23" borderId="0" xfId="0" applyFont="1" applyFill="1" applyAlignment="1" applyProtection="1">
      <alignment/>
      <protection/>
    </xf>
    <xf numFmtId="0" fontId="0" fillId="23" borderId="0" xfId="0" applyFont="1" applyFill="1" applyAlignment="1" applyProtection="1">
      <alignment horizontal="center" wrapText="1"/>
      <protection/>
    </xf>
    <xf numFmtId="0" fontId="0" fillId="23" borderId="0" xfId="0" applyFill="1" applyAlignment="1" applyProtection="1">
      <alignment horizontal="center" vertical="top"/>
      <protection/>
    </xf>
    <xf numFmtId="14" fontId="4" fillId="23" borderId="0" xfId="0" applyNumberFormat="1" applyFont="1" applyFill="1" applyAlignment="1" applyProtection="1">
      <alignment horizontal="center"/>
      <protection/>
    </xf>
    <xf numFmtId="14" fontId="4" fillId="23" borderId="0" xfId="0" applyNumberFormat="1" applyFont="1" applyFill="1" applyAlignment="1" applyProtection="1">
      <alignment/>
      <protection/>
    </xf>
    <xf numFmtId="0" fontId="4" fillId="23" borderId="0" xfId="0" applyFont="1" applyFill="1" applyAlignment="1" applyProtection="1">
      <alignment/>
      <protection/>
    </xf>
    <xf numFmtId="0" fontId="5" fillId="23" borderId="10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1" fontId="5" fillId="0" borderId="11" xfId="0" applyNumberFormat="1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left"/>
      <protection/>
    </xf>
    <xf numFmtId="2" fontId="0" fillId="0" borderId="11" xfId="0" applyNumberFormat="1" applyBorder="1" applyAlignment="1" applyProtection="1">
      <alignment horizontal="center"/>
      <protection/>
    </xf>
    <xf numFmtId="2" fontId="0" fillId="0" borderId="11" xfId="0" applyNumberFormat="1" applyBorder="1" applyAlignment="1" applyProtection="1">
      <alignment/>
      <protection locked="0"/>
    </xf>
    <xf numFmtId="0" fontId="0" fillId="23" borderId="11" xfId="0" applyFill="1" applyBorder="1" applyAlignment="1" applyProtection="1">
      <alignment horizontal="left"/>
      <protection/>
    </xf>
    <xf numFmtId="2" fontId="5" fillId="0" borderId="11" xfId="0" applyNumberFormat="1" applyFont="1" applyBorder="1" applyAlignment="1" applyProtection="1">
      <alignment horizontal="center"/>
      <protection/>
    </xf>
    <xf numFmtId="2" fontId="0" fillId="23" borderId="11" xfId="0" applyNumberFormat="1" applyFill="1" applyBorder="1" applyAlignment="1" applyProtection="1">
      <alignment/>
      <protection locked="0"/>
    </xf>
    <xf numFmtId="0" fontId="0" fillId="23" borderId="11" xfId="0" applyFont="1" applyFill="1" applyBorder="1" applyAlignment="1" applyProtection="1">
      <alignment horizontal="left"/>
      <protection/>
    </xf>
    <xf numFmtId="0" fontId="0" fillId="23" borderId="11" xfId="0" applyFill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left"/>
      <protection/>
    </xf>
    <xf numFmtId="1" fontId="0" fillId="0" borderId="11" xfId="0" applyNumberFormat="1" applyFont="1" applyBorder="1" applyAlignment="1" applyProtection="1">
      <alignment horizontal="left"/>
      <protection/>
    </xf>
    <xf numFmtId="0" fontId="5" fillId="23" borderId="12" xfId="0" applyFont="1" applyFill="1" applyBorder="1" applyAlignment="1" applyProtection="1">
      <alignment horizontal="center" vertical="center" textRotation="45"/>
      <protection/>
    </xf>
    <xf numFmtId="0" fontId="0" fillId="0" borderId="11" xfId="0" applyFont="1" applyBorder="1" applyAlignment="1" applyProtection="1">
      <alignment/>
      <protection/>
    </xf>
    <xf numFmtId="2" fontId="0" fillId="0" borderId="11" xfId="0" applyNumberFormat="1" applyFont="1" applyBorder="1" applyAlignment="1" applyProtection="1">
      <alignment/>
      <protection locked="0"/>
    </xf>
    <xf numFmtId="0" fontId="5" fillId="23" borderId="0" xfId="0" applyFont="1" applyFill="1" applyBorder="1" applyAlignment="1" applyProtection="1">
      <alignment/>
      <protection/>
    </xf>
    <xf numFmtId="0" fontId="0" fillId="23" borderId="0" xfId="0" applyFill="1" applyBorder="1" applyAlignment="1" applyProtection="1">
      <alignment/>
      <protection/>
    </xf>
    <xf numFmtId="1" fontId="0" fillId="23" borderId="0" xfId="0" applyNumberFormat="1" applyFill="1" applyAlignment="1" applyProtection="1">
      <alignment/>
      <protection/>
    </xf>
    <xf numFmtId="0" fontId="5" fillId="23" borderId="13" xfId="0" applyFont="1" applyFill="1" applyBorder="1" applyAlignment="1" applyProtection="1">
      <alignment horizontal="center" vertical="center" textRotation="45"/>
      <protection/>
    </xf>
    <xf numFmtId="0" fontId="5" fillId="23" borderId="14" xfId="0" applyFont="1" applyFill="1" applyBorder="1" applyAlignment="1" applyProtection="1">
      <alignment/>
      <protection/>
    </xf>
  </cellXfs>
  <cellStyles count="5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 2" xfId="21"/>
    <cellStyle name="20% - Akzent2 2" xfId="22"/>
    <cellStyle name="20% - Akzent3 2" xfId="23"/>
    <cellStyle name="20% - Akzent4 2" xfId="24"/>
    <cellStyle name="20% - Akzent5 2" xfId="25"/>
    <cellStyle name="20% - Akzent6 2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 2" xfId="33"/>
    <cellStyle name="40% - Akzent2 2" xfId="34"/>
    <cellStyle name="40% - Akzent3 2" xfId="35"/>
    <cellStyle name="40% - Akzent4 2" xfId="36"/>
    <cellStyle name="40% - Akzent5 2" xfId="37"/>
    <cellStyle name="40% - Akzent6 2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Akzent1" xfId="45"/>
    <cellStyle name="Akzent2" xfId="46"/>
    <cellStyle name="Akzent3" xfId="47"/>
    <cellStyle name="Akzent4" xfId="48"/>
    <cellStyle name="Akzent5" xfId="49"/>
    <cellStyle name="Akzent6" xfId="50"/>
    <cellStyle name="Ausgabe" xfId="51"/>
    <cellStyle name="Berechnung" xfId="52"/>
    <cellStyle name="Comma [0]" xfId="53"/>
    <cellStyle name="Eingabe" xfId="54"/>
    <cellStyle name="Ergebnis" xfId="55"/>
    <cellStyle name="Erklärender Text" xfId="56"/>
    <cellStyle name="Gut" xfId="57"/>
    <cellStyle name="Comma" xfId="58"/>
    <cellStyle name="Neutral" xfId="59"/>
    <cellStyle name="Notiz" xfId="60"/>
    <cellStyle name="Percent" xfId="61"/>
    <cellStyle name="Schlecht" xfId="62"/>
    <cellStyle name="Überschrift" xfId="63"/>
    <cellStyle name="Überschrift 1" xfId="64"/>
    <cellStyle name="Überschrift 2" xfId="65"/>
    <cellStyle name="Überschrift 3" xfId="66"/>
    <cellStyle name="Überschrift 4" xfId="67"/>
    <cellStyle name="Verknüpfte Zelle" xfId="68"/>
    <cellStyle name="Currency" xfId="69"/>
    <cellStyle name="Currency [0]" xfId="70"/>
    <cellStyle name="Warnender Text" xfId="71"/>
    <cellStyle name="Zelle überprüfen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zoomScale="110" zoomScaleNormal="11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4" sqref="A44"/>
    </sheetView>
  </sheetViews>
  <sheetFormatPr defaultColWidth="11.421875" defaultRowHeight="12.75"/>
  <cols>
    <col min="1" max="1" width="4.8515625" style="2" customWidth="1"/>
    <col min="2" max="2" width="14.140625" style="2" customWidth="1"/>
    <col min="3" max="3" width="8.140625" style="2" customWidth="1"/>
    <col min="4" max="4" width="18.28125" style="2" customWidth="1"/>
    <col min="5" max="5" width="5.8515625" style="2" customWidth="1"/>
    <col min="6" max="6" width="6.57421875" style="2" bestFit="1" customWidth="1"/>
    <col min="7" max="12" width="6.28125" style="2" customWidth="1"/>
    <col min="13" max="13" width="7.8515625" style="1" customWidth="1"/>
    <col min="14" max="14" width="9.7109375" style="1" customWidth="1"/>
    <col min="15" max="15" width="22.28125" style="1" customWidth="1"/>
    <col min="16" max="30" width="11.421875" style="1" customWidth="1"/>
    <col min="31" max="16384" width="11.421875" style="2" customWidth="1"/>
  </cols>
  <sheetData>
    <row r="1" spans="1:12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30">
      <c r="A2" s="3" t="s">
        <v>56</v>
      </c>
      <c r="B2" s="4"/>
      <c r="C2" s="1"/>
      <c r="D2" s="5"/>
      <c r="E2" s="6"/>
      <c r="F2" s="1"/>
      <c r="G2" s="1"/>
      <c r="H2" s="1"/>
      <c r="I2" s="1"/>
      <c r="J2" s="1"/>
      <c r="K2" s="1"/>
      <c r="L2" s="1"/>
    </row>
    <row r="3" spans="1:12" ht="5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20.25">
      <c r="A4" s="9" t="s">
        <v>69</v>
      </c>
      <c r="B4" s="7"/>
      <c r="C4" s="7"/>
      <c r="D4" s="8"/>
      <c r="E4" s="8"/>
      <c r="F4" s="1"/>
      <c r="G4" s="1"/>
      <c r="H4" s="1"/>
      <c r="I4" s="1"/>
      <c r="J4" s="1"/>
      <c r="K4" s="1"/>
      <c r="L4" s="1"/>
    </row>
    <row r="5" spans="1:1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42">
      <c r="A6" s="10" t="s">
        <v>0</v>
      </c>
      <c r="B6" s="10" t="s">
        <v>1</v>
      </c>
      <c r="C6" s="10" t="s">
        <v>2</v>
      </c>
      <c r="D6" s="10" t="s">
        <v>3</v>
      </c>
      <c r="E6" s="10" t="s">
        <v>4</v>
      </c>
      <c r="F6" s="25" t="s">
        <v>5</v>
      </c>
      <c r="G6" s="25" t="s">
        <v>6</v>
      </c>
      <c r="H6" s="25" t="s">
        <v>7</v>
      </c>
      <c r="I6" s="25" t="s">
        <v>8</v>
      </c>
      <c r="J6" s="25" t="s">
        <v>9</v>
      </c>
      <c r="K6" s="25" t="s">
        <v>10</v>
      </c>
      <c r="L6" s="31" t="s">
        <v>11</v>
      </c>
      <c r="M6" s="32"/>
      <c r="N6" s="28"/>
    </row>
    <row r="7" spans="1:14" ht="12.75">
      <c r="A7" s="11"/>
      <c r="B7" s="12" t="s">
        <v>65</v>
      </c>
      <c r="C7" s="13"/>
      <c r="D7" s="14" t="s">
        <v>12</v>
      </c>
      <c r="E7" s="15"/>
      <c r="F7" s="16"/>
      <c r="G7" s="17"/>
      <c r="H7" s="17"/>
      <c r="I7" s="17"/>
      <c r="J7" s="17"/>
      <c r="K7" s="17"/>
      <c r="L7" s="17"/>
      <c r="M7" s="29"/>
      <c r="N7" s="29"/>
    </row>
    <row r="8" spans="1:16" ht="12.75">
      <c r="A8" s="11">
        <v>1</v>
      </c>
      <c r="B8" s="26" t="s">
        <v>63</v>
      </c>
      <c r="C8" s="13" t="s">
        <v>64</v>
      </c>
      <c r="D8" s="24" t="s">
        <v>14</v>
      </c>
      <c r="E8" s="15">
        <v>2009</v>
      </c>
      <c r="F8" s="19">
        <f aca="true" t="shared" si="0" ref="F8:F13">SUM(G8:L8)</f>
        <v>87.55000000000001</v>
      </c>
      <c r="G8" s="20">
        <v>14.5</v>
      </c>
      <c r="H8" s="20">
        <v>13.7</v>
      </c>
      <c r="I8" s="20">
        <v>15.2</v>
      </c>
      <c r="J8" s="20">
        <v>16</v>
      </c>
      <c r="K8" s="20">
        <v>14</v>
      </c>
      <c r="L8" s="20">
        <v>14.15</v>
      </c>
      <c r="M8" s="29"/>
      <c r="N8" s="29"/>
      <c r="O8" s="1" t="str">
        <f aca="true" t="shared" si="1" ref="O8:O13">$B$7</f>
        <v>Jahrgang 2009 und jünger</v>
      </c>
      <c r="P8" s="30" t="str">
        <f aca="true" t="shared" si="2" ref="P8:P13">$D$7</f>
        <v>Schüler C</v>
      </c>
    </row>
    <row r="9" spans="1:16" ht="12.75">
      <c r="A9" s="11">
        <v>2</v>
      </c>
      <c r="B9" s="26" t="s">
        <v>28</v>
      </c>
      <c r="C9" s="13" t="s">
        <v>23</v>
      </c>
      <c r="D9" s="24" t="s">
        <v>14</v>
      </c>
      <c r="E9" s="15">
        <v>2009</v>
      </c>
      <c r="F9" s="19">
        <f t="shared" si="0"/>
        <v>81.7</v>
      </c>
      <c r="G9" s="20">
        <v>13.9</v>
      </c>
      <c r="H9" s="20">
        <v>13.3</v>
      </c>
      <c r="I9" s="20">
        <v>13.55</v>
      </c>
      <c r="J9" s="20">
        <v>14</v>
      </c>
      <c r="K9" s="20">
        <v>13.5</v>
      </c>
      <c r="L9" s="20">
        <v>13.45</v>
      </c>
      <c r="M9" s="29"/>
      <c r="N9" s="29"/>
      <c r="O9" s="1" t="str">
        <f t="shared" si="1"/>
        <v>Jahrgang 2009 und jünger</v>
      </c>
      <c r="P9" s="30" t="str">
        <f t="shared" si="2"/>
        <v>Schüler C</v>
      </c>
    </row>
    <row r="10" spans="1:16" ht="12.75">
      <c r="A10" s="11">
        <v>3</v>
      </c>
      <c r="B10" s="21" t="s">
        <v>39</v>
      </c>
      <c r="C10" s="21" t="s">
        <v>40</v>
      </c>
      <c r="D10" s="21" t="s">
        <v>13</v>
      </c>
      <c r="E10" s="21">
        <v>2009</v>
      </c>
      <c r="F10" s="19">
        <f t="shared" si="0"/>
        <v>79.2</v>
      </c>
      <c r="G10" s="20">
        <v>14.2</v>
      </c>
      <c r="H10" s="20">
        <v>13.6</v>
      </c>
      <c r="I10" s="20">
        <v>13.6</v>
      </c>
      <c r="J10" s="20">
        <v>11.5</v>
      </c>
      <c r="K10" s="20">
        <v>13.3</v>
      </c>
      <c r="L10" s="20">
        <v>13</v>
      </c>
      <c r="M10" s="29"/>
      <c r="N10" s="29"/>
      <c r="O10" s="1" t="str">
        <f t="shared" si="1"/>
        <v>Jahrgang 2009 und jünger</v>
      </c>
      <c r="P10" s="30" t="str">
        <f t="shared" si="2"/>
        <v>Schüler C</v>
      </c>
    </row>
    <row r="11" spans="1:16" ht="12.75">
      <c r="A11" s="11">
        <v>4</v>
      </c>
      <c r="B11" s="26" t="s">
        <v>54</v>
      </c>
      <c r="C11" s="13" t="s">
        <v>55</v>
      </c>
      <c r="D11" s="24" t="s">
        <v>13</v>
      </c>
      <c r="E11" s="15">
        <v>2010</v>
      </c>
      <c r="F11" s="19">
        <f t="shared" si="0"/>
        <v>77.8</v>
      </c>
      <c r="G11" s="20">
        <v>14.4</v>
      </c>
      <c r="H11" s="20">
        <v>13</v>
      </c>
      <c r="I11" s="20">
        <v>12.8</v>
      </c>
      <c r="J11" s="20">
        <v>13</v>
      </c>
      <c r="K11" s="20">
        <v>13</v>
      </c>
      <c r="L11" s="20">
        <v>11.6</v>
      </c>
      <c r="M11" s="29"/>
      <c r="N11" s="29"/>
      <c r="O11" s="1" t="str">
        <f t="shared" si="1"/>
        <v>Jahrgang 2009 und jünger</v>
      </c>
      <c r="P11" s="30" t="str">
        <f t="shared" si="2"/>
        <v>Schüler C</v>
      </c>
    </row>
    <row r="12" spans="1:16" ht="12.75">
      <c r="A12" s="11">
        <v>5</v>
      </c>
      <c r="B12" s="21" t="s">
        <v>67</v>
      </c>
      <c r="C12" s="21" t="s">
        <v>68</v>
      </c>
      <c r="D12" s="21" t="s">
        <v>13</v>
      </c>
      <c r="E12" s="21">
        <v>2010</v>
      </c>
      <c r="F12" s="19">
        <f t="shared" si="0"/>
        <v>73.2</v>
      </c>
      <c r="G12" s="20">
        <v>12.1</v>
      </c>
      <c r="H12" s="20">
        <v>12.4</v>
      </c>
      <c r="I12" s="20">
        <v>11.5</v>
      </c>
      <c r="J12" s="20">
        <v>13</v>
      </c>
      <c r="K12" s="20">
        <v>12</v>
      </c>
      <c r="L12" s="20">
        <v>12.2</v>
      </c>
      <c r="M12" s="29"/>
      <c r="N12" s="29"/>
      <c r="O12" s="1" t="str">
        <f t="shared" si="1"/>
        <v>Jahrgang 2009 und jünger</v>
      </c>
      <c r="P12" s="30" t="str">
        <f t="shared" si="2"/>
        <v>Schüler C</v>
      </c>
    </row>
    <row r="13" spans="1:16" ht="12.75">
      <c r="A13" s="11">
        <v>6</v>
      </c>
      <c r="B13" s="21" t="s">
        <v>66</v>
      </c>
      <c r="C13" s="21" t="s">
        <v>37</v>
      </c>
      <c r="D13" s="21" t="s">
        <v>13</v>
      </c>
      <c r="E13" s="21">
        <v>2010</v>
      </c>
      <c r="F13" s="19">
        <f t="shared" si="0"/>
        <v>72.7</v>
      </c>
      <c r="G13" s="20">
        <v>12.8</v>
      </c>
      <c r="H13" s="20">
        <v>12.2</v>
      </c>
      <c r="I13" s="20">
        <v>12</v>
      </c>
      <c r="J13" s="20">
        <v>12.6</v>
      </c>
      <c r="K13" s="20">
        <v>13.1</v>
      </c>
      <c r="L13" s="20">
        <v>10</v>
      </c>
      <c r="M13" s="29"/>
      <c r="N13" s="29"/>
      <c r="O13" s="1" t="str">
        <f t="shared" si="1"/>
        <v>Jahrgang 2009 und jünger</v>
      </c>
      <c r="P13" s="30" t="str">
        <f t="shared" si="2"/>
        <v>Schüler C</v>
      </c>
    </row>
    <row r="14" spans="1:16" ht="12.75">
      <c r="A14" s="11"/>
      <c r="B14" s="26"/>
      <c r="C14" s="13"/>
      <c r="D14" s="24"/>
      <c r="E14" s="15"/>
      <c r="F14" s="19"/>
      <c r="G14" s="20"/>
      <c r="H14" s="20"/>
      <c r="I14" s="20"/>
      <c r="J14" s="20"/>
      <c r="K14" s="20"/>
      <c r="L14" s="20"/>
      <c r="M14" s="29"/>
      <c r="N14" s="29"/>
      <c r="P14" s="30"/>
    </row>
    <row r="15" spans="1:14" ht="12.75">
      <c r="A15" s="11"/>
      <c r="B15" s="21"/>
      <c r="C15" s="21"/>
      <c r="D15" s="21"/>
      <c r="E15" s="21"/>
      <c r="F15" s="19"/>
      <c r="G15" s="20"/>
      <c r="H15" s="20"/>
      <c r="I15" s="20"/>
      <c r="J15" s="20"/>
      <c r="K15" s="20"/>
      <c r="L15" s="20"/>
      <c r="M15" s="29"/>
      <c r="N15" s="29"/>
    </row>
    <row r="16" spans="1:16" ht="12.75">
      <c r="A16" s="11"/>
      <c r="B16" s="12" t="s">
        <v>60</v>
      </c>
      <c r="C16" s="21"/>
      <c r="D16" s="14" t="s">
        <v>15</v>
      </c>
      <c r="E16" s="15"/>
      <c r="F16" s="19"/>
      <c r="G16" s="20"/>
      <c r="H16" s="20"/>
      <c r="I16" s="20"/>
      <c r="J16" s="20"/>
      <c r="K16" s="20"/>
      <c r="L16" s="20"/>
      <c r="M16" s="29"/>
      <c r="N16" s="29"/>
      <c r="P16" s="30"/>
    </row>
    <row r="17" spans="1:16" ht="12.75">
      <c r="A17" s="11">
        <v>1</v>
      </c>
      <c r="B17" s="26" t="s">
        <v>24</v>
      </c>
      <c r="C17" s="13" t="s">
        <v>25</v>
      </c>
      <c r="D17" s="24" t="s">
        <v>14</v>
      </c>
      <c r="E17" s="15">
        <v>2008</v>
      </c>
      <c r="F17" s="19">
        <f aca="true" t="shared" si="3" ref="F17:F26">SUM(G17:L17)</f>
        <v>87.15</v>
      </c>
      <c r="G17" s="17">
        <v>14.7</v>
      </c>
      <c r="H17" s="20">
        <v>13.7</v>
      </c>
      <c r="I17" s="20">
        <v>15.3</v>
      </c>
      <c r="J17" s="20">
        <v>15.2</v>
      </c>
      <c r="K17" s="20">
        <v>14.2</v>
      </c>
      <c r="L17" s="20">
        <v>14.05</v>
      </c>
      <c r="M17" s="29"/>
      <c r="N17" s="29"/>
      <c r="O17" s="1" t="str">
        <f aca="true" t="shared" si="4" ref="O17:O26">$B$16</f>
        <v>Jahrgang 2007-2008</v>
      </c>
      <c r="P17" s="30" t="str">
        <f aca="true" t="shared" si="5" ref="P17:P26">$D$16</f>
        <v>Schüler B</v>
      </c>
    </row>
    <row r="18" spans="1:16" ht="12.75">
      <c r="A18" s="11">
        <v>2</v>
      </c>
      <c r="B18" s="26" t="s">
        <v>32</v>
      </c>
      <c r="C18" s="13" t="s">
        <v>33</v>
      </c>
      <c r="D18" s="24" t="s">
        <v>13</v>
      </c>
      <c r="E18" s="15">
        <v>2008</v>
      </c>
      <c r="F18" s="19">
        <f t="shared" si="3"/>
        <v>85.64999999999999</v>
      </c>
      <c r="G18" s="17">
        <v>14.6</v>
      </c>
      <c r="H18" s="20">
        <v>14.8</v>
      </c>
      <c r="I18" s="20">
        <v>13.7</v>
      </c>
      <c r="J18" s="20">
        <v>14.3</v>
      </c>
      <c r="K18" s="20">
        <v>14.3</v>
      </c>
      <c r="L18" s="20">
        <v>13.95</v>
      </c>
      <c r="M18" s="29"/>
      <c r="N18" s="29"/>
      <c r="O18" s="1" t="str">
        <f t="shared" si="4"/>
        <v>Jahrgang 2007-2008</v>
      </c>
      <c r="P18" s="30" t="str">
        <f t="shared" si="5"/>
        <v>Schüler B</v>
      </c>
    </row>
    <row r="19" spans="1:16" ht="12.75">
      <c r="A19" s="11">
        <v>3</v>
      </c>
      <c r="B19" s="26" t="s">
        <v>30</v>
      </c>
      <c r="C19" s="13" t="s">
        <v>31</v>
      </c>
      <c r="D19" s="24" t="s">
        <v>13</v>
      </c>
      <c r="E19" s="15">
        <v>2008</v>
      </c>
      <c r="F19" s="19">
        <f t="shared" si="3"/>
        <v>82.4</v>
      </c>
      <c r="G19" s="17">
        <v>14.5</v>
      </c>
      <c r="H19" s="20">
        <v>12.2</v>
      </c>
      <c r="I19" s="20">
        <v>13.4</v>
      </c>
      <c r="J19" s="20">
        <v>15.4</v>
      </c>
      <c r="K19" s="20">
        <v>14</v>
      </c>
      <c r="L19" s="20">
        <v>12.9</v>
      </c>
      <c r="M19" s="29"/>
      <c r="N19" s="29"/>
      <c r="O19" s="1" t="str">
        <f t="shared" si="4"/>
        <v>Jahrgang 2007-2008</v>
      </c>
      <c r="P19" s="30" t="str">
        <f t="shared" si="5"/>
        <v>Schüler B</v>
      </c>
    </row>
    <row r="20" spans="1:16" ht="12.75">
      <c r="A20" s="11">
        <v>4</v>
      </c>
      <c r="B20" s="21" t="s">
        <v>26</v>
      </c>
      <c r="C20" s="21" t="s">
        <v>27</v>
      </c>
      <c r="D20" s="21" t="s">
        <v>13</v>
      </c>
      <c r="E20" s="21">
        <v>2008</v>
      </c>
      <c r="F20" s="19">
        <f t="shared" si="3"/>
        <v>82.00000000000001</v>
      </c>
      <c r="G20" s="17">
        <v>13.7</v>
      </c>
      <c r="H20" s="20">
        <v>13.4</v>
      </c>
      <c r="I20" s="20">
        <v>13.3</v>
      </c>
      <c r="J20" s="20">
        <v>14.7</v>
      </c>
      <c r="K20" s="20">
        <v>13.4</v>
      </c>
      <c r="L20" s="20">
        <v>13.5</v>
      </c>
      <c r="M20" s="29"/>
      <c r="N20" s="29"/>
      <c r="O20" s="1" t="str">
        <f t="shared" si="4"/>
        <v>Jahrgang 2007-2008</v>
      </c>
      <c r="P20" s="30" t="str">
        <f t="shared" si="5"/>
        <v>Schüler B</v>
      </c>
    </row>
    <row r="21" spans="1:16" ht="12.75">
      <c r="A21" s="11">
        <v>5</v>
      </c>
      <c r="B21" s="21" t="s">
        <v>70</v>
      </c>
      <c r="C21" s="21" t="s">
        <v>71</v>
      </c>
      <c r="D21" s="21" t="s">
        <v>72</v>
      </c>
      <c r="E21" s="21">
        <v>2007</v>
      </c>
      <c r="F21" s="19">
        <f t="shared" si="3"/>
        <v>81</v>
      </c>
      <c r="G21" s="17">
        <v>14.2</v>
      </c>
      <c r="H21" s="20">
        <v>13.4</v>
      </c>
      <c r="I21" s="20">
        <v>13.8</v>
      </c>
      <c r="J21" s="20">
        <v>14.3</v>
      </c>
      <c r="K21" s="20">
        <v>13</v>
      </c>
      <c r="L21" s="20">
        <v>12.3</v>
      </c>
      <c r="M21" s="29"/>
      <c r="N21" s="29"/>
      <c r="O21" s="1" t="str">
        <f t="shared" si="4"/>
        <v>Jahrgang 2007-2008</v>
      </c>
      <c r="P21" s="30" t="str">
        <f t="shared" si="5"/>
        <v>Schüler B</v>
      </c>
    </row>
    <row r="22" spans="1:16" ht="12.75">
      <c r="A22" s="11">
        <v>6</v>
      </c>
      <c r="B22" s="21" t="s">
        <v>45</v>
      </c>
      <c r="C22" s="21" t="s">
        <v>46</v>
      </c>
      <c r="D22" s="21" t="s">
        <v>14</v>
      </c>
      <c r="E22" s="21">
        <v>2008</v>
      </c>
      <c r="F22" s="19">
        <f t="shared" si="3"/>
        <v>80.8</v>
      </c>
      <c r="G22" s="17">
        <v>13.9</v>
      </c>
      <c r="H22" s="20">
        <v>12.3</v>
      </c>
      <c r="I22" s="20">
        <v>13.3</v>
      </c>
      <c r="J22" s="20">
        <v>14.5</v>
      </c>
      <c r="K22" s="20">
        <v>13</v>
      </c>
      <c r="L22" s="20">
        <v>13.8</v>
      </c>
      <c r="M22" s="29"/>
      <c r="N22" s="29"/>
      <c r="O22" s="1" t="str">
        <f t="shared" si="4"/>
        <v>Jahrgang 2007-2008</v>
      </c>
      <c r="P22" s="30" t="str">
        <f t="shared" si="5"/>
        <v>Schüler B</v>
      </c>
    </row>
    <row r="23" spans="1:16" ht="12.75">
      <c r="A23" s="11">
        <v>7</v>
      </c>
      <c r="B23" s="21" t="s">
        <v>81</v>
      </c>
      <c r="C23" s="21" t="s">
        <v>82</v>
      </c>
      <c r="D23" s="21" t="s">
        <v>14</v>
      </c>
      <c r="E23" s="15">
        <v>2008</v>
      </c>
      <c r="F23" s="19">
        <f t="shared" si="3"/>
        <v>80.60000000000001</v>
      </c>
      <c r="G23" s="17">
        <v>12.7</v>
      </c>
      <c r="H23" s="20">
        <v>13.6</v>
      </c>
      <c r="I23" s="20">
        <v>13.5</v>
      </c>
      <c r="J23" s="20">
        <v>13.6</v>
      </c>
      <c r="K23" s="20">
        <v>13.8</v>
      </c>
      <c r="L23" s="20">
        <v>13.4</v>
      </c>
      <c r="M23" s="29"/>
      <c r="N23" s="29"/>
      <c r="O23" s="1" t="str">
        <f t="shared" si="4"/>
        <v>Jahrgang 2007-2008</v>
      </c>
      <c r="P23" s="30" t="str">
        <f t="shared" si="5"/>
        <v>Schüler B</v>
      </c>
    </row>
    <row r="24" spans="1:16" ht="12.75">
      <c r="A24" s="11">
        <v>8</v>
      </c>
      <c r="B24" s="26" t="s">
        <v>61</v>
      </c>
      <c r="C24" s="13" t="s">
        <v>62</v>
      </c>
      <c r="D24" s="24" t="s">
        <v>13</v>
      </c>
      <c r="E24" s="15">
        <v>2008</v>
      </c>
      <c r="F24" s="19">
        <f t="shared" si="3"/>
        <v>79.89999999999999</v>
      </c>
      <c r="G24" s="17">
        <v>13.5</v>
      </c>
      <c r="H24" s="20">
        <v>13</v>
      </c>
      <c r="I24" s="20">
        <v>12.3</v>
      </c>
      <c r="J24" s="20">
        <v>14.9</v>
      </c>
      <c r="K24" s="20">
        <v>12.9</v>
      </c>
      <c r="L24" s="20">
        <v>13.3</v>
      </c>
      <c r="M24" s="29"/>
      <c r="N24" s="29"/>
      <c r="O24" s="1" t="str">
        <f t="shared" si="4"/>
        <v>Jahrgang 2007-2008</v>
      </c>
      <c r="P24" s="30" t="str">
        <f t="shared" si="5"/>
        <v>Schüler B</v>
      </c>
    </row>
    <row r="25" spans="1:16" ht="12.75">
      <c r="A25" s="11">
        <v>9</v>
      </c>
      <c r="B25" s="21" t="s">
        <v>28</v>
      </c>
      <c r="C25" s="21" t="s">
        <v>29</v>
      </c>
      <c r="D25" s="21" t="s">
        <v>14</v>
      </c>
      <c r="E25" s="21">
        <v>2007</v>
      </c>
      <c r="F25" s="19">
        <f t="shared" si="3"/>
        <v>78.75</v>
      </c>
      <c r="G25" s="17">
        <v>13.3</v>
      </c>
      <c r="H25" s="20">
        <v>12.6</v>
      </c>
      <c r="I25" s="20">
        <v>12.9</v>
      </c>
      <c r="J25" s="20">
        <v>14.6</v>
      </c>
      <c r="K25" s="20">
        <v>12.6</v>
      </c>
      <c r="L25" s="20">
        <v>12.75</v>
      </c>
      <c r="M25" s="29"/>
      <c r="N25" s="29"/>
      <c r="O25" s="1" t="str">
        <f t="shared" si="4"/>
        <v>Jahrgang 2007-2008</v>
      </c>
      <c r="P25" s="30" t="str">
        <f t="shared" si="5"/>
        <v>Schüler B</v>
      </c>
    </row>
    <row r="26" spans="1:16" ht="12.75">
      <c r="A26" s="11">
        <v>10</v>
      </c>
      <c r="B26" s="26" t="s">
        <v>79</v>
      </c>
      <c r="C26" s="21" t="s">
        <v>80</v>
      </c>
      <c r="D26" s="21" t="s">
        <v>13</v>
      </c>
      <c r="E26" s="21">
        <v>2008</v>
      </c>
      <c r="F26" s="19">
        <f t="shared" si="3"/>
        <v>75.95</v>
      </c>
      <c r="G26" s="17">
        <v>13</v>
      </c>
      <c r="H26" s="20">
        <v>12.5</v>
      </c>
      <c r="I26" s="20">
        <v>12</v>
      </c>
      <c r="J26" s="20">
        <v>13.6</v>
      </c>
      <c r="K26" s="20">
        <v>12.6</v>
      </c>
      <c r="L26" s="20">
        <v>12.25</v>
      </c>
      <c r="M26" s="29"/>
      <c r="N26" s="29"/>
      <c r="O26" s="1" t="str">
        <f t="shared" si="4"/>
        <v>Jahrgang 2007-2008</v>
      </c>
      <c r="P26" s="30" t="str">
        <f t="shared" si="5"/>
        <v>Schüler B</v>
      </c>
    </row>
    <row r="27" spans="1:16" ht="12.75">
      <c r="A27" s="11"/>
      <c r="B27" s="26"/>
      <c r="C27" s="13"/>
      <c r="D27" s="24"/>
      <c r="E27" s="15"/>
      <c r="F27" s="19"/>
      <c r="G27" s="17"/>
      <c r="H27" s="20"/>
      <c r="I27" s="20"/>
      <c r="J27" s="20"/>
      <c r="K27" s="20"/>
      <c r="L27" s="20"/>
      <c r="M27" s="29"/>
      <c r="N27" s="29"/>
      <c r="P27" s="30"/>
    </row>
    <row r="28" spans="1:14" ht="12.75">
      <c r="A28" s="11"/>
      <c r="B28" s="18"/>
      <c r="C28" s="18"/>
      <c r="D28" s="18"/>
      <c r="E28" s="18"/>
      <c r="F28" s="19"/>
      <c r="G28" s="20"/>
      <c r="H28" s="20"/>
      <c r="I28" s="20"/>
      <c r="J28" s="20"/>
      <c r="K28" s="20"/>
      <c r="L28" s="20"/>
      <c r="M28" s="29"/>
      <c r="N28" s="29"/>
    </row>
    <row r="29" spans="1:14" ht="12.75">
      <c r="A29" s="11"/>
      <c r="B29" s="12" t="s">
        <v>59</v>
      </c>
      <c r="C29" s="13"/>
      <c r="D29" s="14" t="s">
        <v>16</v>
      </c>
      <c r="E29" s="13"/>
      <c r="F29" s="19"/>
      <c r="G29" s="17"/>
      <c r="H29" s="17"/>
      <c r="I29" s="17"/>
      <c r="J29" s="17"/>
      <c r="K29" s="17"/>
      <c r="L29" s="17"/>
      <c r="M29" s="29"/>
      <c r="N29" s="29"/>
    </row>
    <row r="30" spans="1:16" ht="12.75">
      <c r="A30" s="11">
        <v>1</v>
      </c>
      <c r="B30" s="26" t="s">
        <v>73</v>
      </c>
      <c r="C30" s="13" t="s">
        <v>74</v>
      </c>
      <c r="D30" s="21" t="s">
        <v>72</v>
      </c>
      <c r="E30" s="15">
        <v>2006</v>
      </c>
      <c r="F30" s="19">
        <f aca="true" t="shared" si="6" ref="F30:F35">SUM(G30:L30)</f>
        <v>86.25</v>
      </c>
      <c r="G30" s="20">
        <v>15.3</v>
      </c>
      <c r="H30" s="20">
        <v>14</v>
      </c>
      <c r="I30" s="20">
        <v>14.3</v>
      </c>
      <c r="J30" s="20">
        <v>15.4</v>
      </c>
      <c r="K30" s="20">
        <v>13.5</v>
      </c>
      <c r="L30" s="20">
        <v>13.75</v>
      </c>
      <c r="M30" s="29"/>
      <c r="N30" s="29"/>
      <c r="O30" s="1" t="str">
        <f aca="true" t="shared" si="7" ref="O30:O35">$B$29</f>
        <v>Jahrgang 2005-2006</v>
      </c>
      <c r="P30" s="30" t="str">
        <f aca="true" t="shared" si="8" ref="P30:P35">$D$29</f>
        <v>Schüler A</v>
      </c>
    </row>
    <row r="31" spans="1:16" ht="12.75">
      <c r="A31" s="11">
        <v>2</v>
      </c>
      <c r="B31" s="26" t="s">
        <v>34</v>
      </c>
      <c r="C31" s="13" t="s">
        <v>35</v>
      </c>
      <c r="D31" s="24" t="s">
        <v>13</v>
      </c>
      <c r="E31" s="15">
        <v>2006</v>
      </c>
      <c r="F31" s="19">
        <f t="shared" si="6"/>
        <v>83.55</v>
      </c>
      <c r="G31" s="20">
        <v>14.7</v>
      </c>
      <c r="H31" s="20">
        <v>13.1</v>
      </c>
      <c r="I31" s="20">
        <v>14.5</v>
      </c>
      <c r="J31" s="20">
        <v>15.4</v>
      </c>
      <c r="K31" s="20">
        <v>13.3</v>
      </c>
      <c r="L31" s="20">
        <v>12.55</v>
      </c>
      <c r="M31" s="29"/>
      <c r="N31" s="29"/>
      <c r="O31" s="1" t="str">
        <f t="shared" si="7"/>
        <v>Jahrgang 2005-2006</v>
      </c>
      <c r="P31" s="30" t="str">
        <f t="shared" si="8"/>
        <v>Schüler A</v>
      </c>
    </row>
    <row r="32" spans="1:16" ht="12.75">
      <c r="A32" s="11">
        <v>3</v>
      </c>
      <c r="B32" s="26" t="s">
        <v>41</v>
      </c>
      <c r="C32" s="13" t="s">
        <v>42</v>
      </c>
      <c r="D32" s="24" t="s">
        <v>13</v>
      </c>
      <c r="E32" s="15">
        <v>2006</v>
      </c>
      <c r="F32" s="19">
        <f t="shared" si="6"/>
        <v>82.95</v>
      </c>
      <c r="G32" s="20">
        <v>14.5</v>
      </c>
      <c r="H32" s="20">
        <v>13.2</v>
      </c>
      <c r="I32" s="20">
        <v>13.25</v>
      </c>
      <c r="J32" s="20">
        <v>15.3</v>
      </c>
      <c r="K32" s="20">
        <v>13.5</v>
      </c>
      <c r="L32" s="20">
        <v>13.2</v>
      </c>
      <c r="M32" s="29"/>
      <c r="N32" s="29"/>
      <c r="O32" s="1" t="str">
        <f t="shared" si="7"/>
        <v>Jahrgang 2005-2006</v>
      </c>
      <c r="P32" s="30" t="str">
        <f t="shared" si="8"/>
        <v>Schüler A</v>
      </c>
    </row>
    <row r="33" spans="1:16" ht="12.75">
      <c r="A33" s="11">
        <v>4</v>
      </c>
      <c r="B33" s="26" t="s">
        <v>19</v>
      </c>
      <c r="C33" s="13" t="s">
        <v>20</v>
      </c>
      <c r="D33" s="24" t="s">
        <v>13</v>
      </c>
      <c r="E33" s="15">
        <v>2006</v>
      </c>
      <c r="F33" s="19">
        <f t="shared" si="6"/>
        <v>82.2</v>
      </c>
      <c r="G33" s="20">
        <v>13</v>
      </c>
      <c r="H33" s="20">
        <v>12.5</v>
      </c>
      <c r="I33" s="20">
        <v>13</v>
      </c>
      <c r="J33" s="20">
        <v>15.7</v>
      </c>
      <c r="K33" s="20">
        <v>14</v>
      </c>
      <c r="L33" s="20">
        <v>14</v>
      </c>
      <c r="M33" s="29"/>
      <c r="N33" s="29"/>
      <c r="O33" s="1" t="str">
        <f t="shared" si="7"/>
        <v>Jahrgang 2005-2006</v>
      </c>
      <c r="P33" s="30" t="str">
        <f t="shared" si="8"/>
        <v>Schüler A</v>
      </c>
    </row>
    <row r="34" spans="1:16" ht="12.75">
      <c r="A34" s="11">
        <v>5</v>
      </c>
      <c r="B34" s="26" t="s">
        <v>21</v>
      </c>
      <c r="C34" s="13" t="s">
        <v>22</v>
      </c>
      <c r="D34" s="24" t="s">
        <v>14</v>
      </c>
      <c r="E34" s="15">
        <v>2006</v>
      </c>
      <c r="F34" s="19">
        <f t="shared" si="6"/>
        <v>80.75</v>
      </c>
      <c r="G34" s="20">
        <v>13.3</v>
      </c>
      <c r="H34" s="20">
        <v>13.3</v>
      </c>
      <c r="I34" s="20">
        <v>13.35</v>
      </c>
      <c r="J34" s="20">
        <v>14.2</v>
      </c>
      <c r="K34" s="20">
        <v>13.1</v>
      </c>
      <c r="L34" s="20">
        <v>13.5</v>
      </c>
      <c r="M34" s="29"/>
      <c r="N34" s="29"/>
      <c r="O34" s="1" t="str">
        <f t="shared" si="7"/>
        <v>Jahrgang 2005-2006</v>
      </c>
      <c r="P34" s="30" t="str">
        <f t="shared" si="8"/>
        <v>Schüler A</v>
      </c>
    </row>
    <row r="35" spans="1:16" ht="12.75">
      <c r="A35" s="11">
        <v>6</v>
      </c>
      <c r="B35" s="26" t="s">
        <v>83</v>
      </c>
      <c r="C35" s="13" t="s">
        <v>84</v>
      </c>
      <c r="D35" s="21" t="s">
        <v>72</v>
      </c>
      <c r="E35" s="15">
        <v>2005</v>
      </c>
      <c r="F35" s="19">
        <f t="shared" si="6"/>
        <v>74.45</v>
      </c>
      <c r="G35" s="20">
        <v>12.3</v>
      </c>
      <c r="H35" s="20">
        <v>12.5</v>
      </c>
      <c r="I35" s="20">
        <v>12.35</v>
      </c>
      <c r="J35" s="20">
        <v>13</v>
      </c>
      <c r="K35" s="20">
        <v>12.3</v>
      </c>
      <c r="L35" s="20">
        <v>12</v>
      </c>
      <c r="M35" s="29"/>
      <c r="N35" s="29"/>
      <c r="O35" s="1" t="str">
        <f t="shared" si="7"/>
        <v>Jahrgang 2005-2006</v>
      </c>
      <c r="P35" s="30" t="str">
        <f t="shared" si="8"/>
        <v>Schüler A</v>
      </c>
    </row>
    <row r="36" spans="1:16" ht="12.75">
      <c r="A36" s="11"/>
      <c r="B36" s="26"/>
      <c r="C36" s="13"/>
      <c r="D36" s="21"/>
      <c r="E36" s="15"/>
      <c r="F36" s="19"/>
      <c r="G36" s="20"/>
      <c r="H36" s="20"/>
      <c r="I36" s="20"/>
      <c r="J36" s="20"/>
      <c r="K36" s="20"/>
      <c r="L36" s="20"/>
      <c r="M36" s="29"/>
      <c r="N36" s="29"/>
      <c r="P36" s="30"/>
    </row>
    <row r="37" spans="1:14" ht="12.75">
      <c r="A37" s="22"/>
      <c r="B37" s="21"/>
      <c r="C37" s="21"/>
      <c r="D37" s="21"/>
      <c r="E37" s="21"/>
      <c r="F37" s="19"/>
      <c r="G37" s="17"/>
      <c r="H37" s="17"/>
      <c r="I37" s="17"/>
      <c r="J37" s="17"/>
      <c r="K37" s="17"/>
      <c r="L37" s="17"/>
      <c r="M37" s="29"/>
      <c r="N37" s="29"/>
    </row>
    <row r="38" spans="1:14" ht="12.75">
      <c r="A38" s="22"/>
      <c r="B38" s="12" t="s">
        <v>58</v>
      </c>
      <c r="C38" s="13"/>
      <c r="D38" s="14" t="s">
        <v>17</v>
      </c>
      <c r="E38" s="23"/>
      <c r="F38" s="19"/>
      <c r="G38" s="17"/>
      <c r="H38" s="17"/>
      <c r="I38" s="17"/>
      <c r="J38" s="17"/>
      <c r="K38" s="17"/>
      <c r="L38" s="17"/>
      <c r="M38" s="29"/>
      <c r="N38" s="29"/>
    </row>
    <row r="39" spans="1:16" ht="12.75">
      <c r="A39" s="22">
        <v>1</v>
      </c>
      <c r="B39" s="26" t="s">
        <v>38</v>
      </c>
      <c r="C39" s="13" t="s">
        <v>36</v>
      </c>
      <c r="D39" s="21" t="s">
        <v>14</v>
      </c>
      <c r="E39" s="15">
        <v>2004</v>
      </c>
      <c r="F39" s="19">
        <f>SUM(G39:L39)</f>
        <v>93.25</v>
      </c>
      <c r="G39" s="17">
        <v>16.2</v>
      </c>
      <c r="H39" s="17">
        <v>16</v>
      </c>
      <c r="I39" s="17">
        <v>15.6</v>
      </c>
      <c r="J39" s="17">
        <v>15.7</v>
      </c>
      <c r="K39" s="17">
        <v>15.3</v>
      </c>
      <c r="L39" s="17">
        <v>14.45</v>
      </c>
      <c r="M39" s="29"/>
      <c r="N39" s="29"/>
      <c r="O39" s="1" t="str">
        <f>$B$38</f>
        <v>Jahrgang 2003-2004</v>
      </c>
      <c r="P39" s="30" t="str">
        <f>$D$38</f>
        <v>Jugend B</v>
      </c>
    </row>
    <row r="40" spans="1:16" ht="12.75">
      <c r="A40" s="22">
        <v>2</v>
      </c>
      <c r="B40" s="26" t="s">
        <v>52</v>
      </c>
      <c r="C40" s="13" t="s">
        <v>53</v>
      </c>
      <c r="D40" s="21" t="s">
        <v>14</v>
      </c>
      <c r="E40" s="21">
        <v>2003</v>
      </c>
      <c r="F40" s="19">
        <f>SUM(G40:L40)</f>
        <v>88.55</v>
      </c>
      <c r="G40" s="17">
        <v>15.2</v>
      </c>
      <c r="H40" s="17">
        <v>13.8</v>
      </c>
      <c r="I40" s="17">
        <v>13.75</v>
      </c>
      <c r="J40" s="17">
        <v>16.6</v>
      </c>
      <c r="K40" s="17">
        <v>15.6</v>
      </c>
      <c r="L40" s="17">
        <v>13.6</v>
      </c>
      <c r="M40" s="29"/>
      <c r="N40" s="29"/>
      <c r="O40" s="1" t="str">
        <f>$B$38</f>
        <v>Jahrgang 2003-2004</v>
      </c>
      <c r="P40" s="30" t="str">
        <f>$D$38</f>
        <v>Jugend B</v>
      </c>
    </row>
    <row r="41" spans="1:16" ht="12.75">
      <c r="A41" s="22">
        <v>3</v>
      </c>
      <c r="B41" s="21" t="s">
        <v>75</v>
      </c>
      <c r="C41" s="21" t="s">
        <v>76</v>
      </c>
      <c r="D41" s="24" t="s">
        <v>72</v>
      </c>
      <c r="E41" s="18">
        <v>2004</v>
      </c>
      <c r="F41" s="19">
        <f>SUM(G41:L41)</f>
        <v>88.24999999999999</v>
      </c>
      <c r="G41" s="17">
        <v>15.4</v>
      </c>
      <c r="H41" s="17">
        <v>14.6</v>
      </c>
      <c r="I41" s="17">
        <v>14.8</v>
      </c>
      <c r="J41" s="17">
        <v>14.8</v>
      </c>
      <c r="K41" s="17">
        <v>14.6</v>
      </c>
      <c r="L41" s="17">
        <v>14.05</v>
      </c>
      <c r="M41" s="29"/>
      <c r="N41" s="29"/>
      <c r="O41" s="1" t="str">
        <f>$B$38</f>
        <v>Jahrgang 2003-2004</v>
      </c>
      <c r="P41" s="30" t="str">
        <f>$D$38</f>
        <v>Jugend B</v>
      </c>
    </row>
    <row r="42" spans="1:16" ht="12.75">
      <c r="A42" s="22">
        <v>4</v>
      </c>
      <c r="B42" s="21" t="s">
        <v>47</v>
      </c>
      <c r="C42" s="21" t="s">
        <v>48</v>
      </c>
      <c r="D42" s="21" t="s">
        <v>49</v>
      </c>
      <c r="E42" s="18">
        <v>2004</v>
      </c>
      <c r="F42" s="19">
        <f>SUM(G42:L42)</f>
        <v>85.5</v>
      </c>
      <c r="G42" s="17">
        <v>13.9</v>
      </c>
      <c r="H42" s="17">
        <v>14</v>
      </c>
      <c r="I42" s="17">
        <v>14.6</v>
      </c>
      <c r="J42" s="17">
        <v>15.2</v>
      </c>
      <c r="K42" s="17">
        <v>14</v>
      </c>
      <c r="L42" s="17">
        <v>13.8</v>
      </c>
      <c r="M42" s="29"/>
      <c r="N42" s="29"/>
      <c r="O42" s="1" t="str">
        <f>$B$38</f>
        <v>Jahrgang 2003-2004</v>
      </c>
      <c r="P42" s="30" t="str">
        <f>$D$38</f>
        <v>Jugend B</v>
      </c>
    </row>
    <row r="43" spans="1:16" ht="12.75">
      <c r="A43" s="22"/>
      <c r="B43" s="21"/>
      <c r="C43" s="21"/>
      <c r="D43" s="21"/>
      <c r="E43" s="18"/>
      <c r="F43" s="19"/>
      <c r="G43" s="17"/>
      <c r="H43" s="17"/>
      <c r="I43" s="17"/>
      <c r="J43" s="17"/>
      <c r="K43" s="17"/>
      <c r="L43" s="17"/>
      <c r="M43" s="29"/>
      <c r="N43" s="29"/>
      <c r="P43" s="30"/>
    </row>
    <row r="44" spans="1:16" ht="12.75">
      <c r="A44" s="22"/>
      <c r="B44" s="21"/>
      <c r="C44" s="21"/>
      <c r="D44" s="21"/>
      <c r="E44" s="21"/>
      <c r="F44" s="19"/>
      <c r="G44" s="17"/>
      <c r="H44" s="17"/>
      <c r="I44" s="17"/>
      <c r="J44" s="17"/>
      <c r="K44" s="17"/>
      <c r="L44" s="17"/>
      <c r="M44" s="29"/>
      <c r="N44" s="29"/>
      <c r="P44" s="30"/>
    </row>
    <row r="45" spans="1:14" ht="12.75">
      <c r="A45" s="11"/>
      <c r="B45" s="12" t="s">
        <v>57</v>
      </c>
      <c r="C45" s="21"/>
      <c r="D45" s="14" t="s">
        <v>18</v>
      </c>
      <c r="E45" s="21"/>
      <c r="F45" s="19"/>
      <c r="G45" s="17"/>
      <c r="H45" s="17"/>
      <c r="I45" s="17"/>
      <c r="J45" s="17"/>
      <c r="K45" s="17"/>
      <c r="L45" s="17"/>
      <c r="M45" s="29"/>
      <c r="N45" s="29"/>
    </row>
    <row r="46" spans="1:16" ht="12.75">
      <c r="A46" s="11">
        <v>1</v>
      </c>
      <c r="B46" s="26" t="s">
        <v>77</v>
      </c>
      <c r="C46" s="13" t="s">
        <v>78</v>
      </c>
      <c r="D46" s="24" t="s">
        <v>72</v>
      </c>
      <c r="E46" s="21">
        <v>2002</v>
      </c>
      <c r="F46" s="19">
        <f>SUM(G46:L46)</f>
        <v>92.19999999999999</v>
      </c>
      <c r="G46" s="17">
        <v>14.4</v>
      </c>
      <c r="H46" s="17">
        <v>15.5</v>
      </c>
      <c r="I46" s="17">
        <v>15.65</v>
      </c>
      <c r="J46" s="17">
        <v>15.8</v>
      </c>
      <c r="K46" s="17">
        <v>16.1</v>
      </c>
      <c r="L46" s="17">
        <v>14.75</v>
      </c>
      <c r="M46" s="29"/>
      <c r="N46" s="29"/>
      <c r="O46" s="1" t="str">
        <f>$B$45</f>
        <v>Jahrgang 2001-2002</v>
      </c>
      <c r="P46" s="30" t="str">
        <f>$D$45</f>
        <v>Jugend A</v>
      </c>
    </row>
    <row r="47" spans="1:16" ht="12.75">
      <c r="A47" s="11">
        <v>2</v>
      </c>
      <c r="B47" s="26" t="s">
        <v>43</v>
      </c>
      <c r="C47" s="13" t="s">
        <v>44</v>
      </c>
      <c r="D47" s="21" t="s">
        <v>14</v>
      </c>
      <c r="E47" s="21">
        <v>2002</v>
      </c>
      <c r="F47" s="19">
        <f>SUM(G47:L47)</f>
        <v>86.4</v>
      </c>
      <c r="G47" s="17">
        <v>13.5</v>
      </c>
      <c r="H47" s="17">
        <v>14.2</v>
      </c>
      <c r="I47" s="17">
        <v>15.4</v>
      </c>
      <c r="J47" s="17">
        <v>14.9</v>
      </c>
      <c r="K47" s="17">
        <v>14.4</v>
      </c>
      <c r="L47" s="17">
        <v>14</v>
      </c>
      <c r="M47" s="29"/>
      <c r="N47" s="29"/>
      <c r="O47" s="1" t="str">
        <f>$B$45</f>
        <v>Jahrgang 2001-2002</v>
      </c>
      <c r="P47" s="30" t="str">
        <f>$D$45</f>
        <v>Jugend A</v>
      </c>
    </row>
    <row r="48" spans="1:16" ht="12.75">
      <c r="A48" s="11">
        <v>3</v>
      </c>
      <c r="B48" s="26" t="s">
        <v>50</v>
      </c>
      <c r="C48" s="13" t="s">
        <v>51</v>
      </c>
      <c r="D48" s="21" t="s">
        <v>14</v>
      </c>
      <c r="E48" s="21">
        <v>2002</v>
      </c>
      <c r="F48" s="19">
        <f>SUM(G48:L48)</f>
        <v>84.65</v>
      </c>
      <c r="G48" s="17">
        <v>15.6</v>
      </c>
      <c r="H48" s="17">
        <v>13.5</v>
      </c>
      <c r="I48" s="17">
        <v>12.55</v>
      </c>
      <c r="J48" s="17">
        <v>16</v>
      </c>
      <c r="K48" s="17">
        <v>13.7</v>
      </c>
      <c r="L48" s="17">
        <v>13.3</v>
      </c>
      <c r="M48" s="29"/>
      <c r="N48" s="29"/>
      <c r="O48" s="1" t="str">
        <f>$B$45</f>
        <v>Jahrgang 2001-2002</v>
      </c>
      <c r="P48" s="30" t="str">
        <f>$D$45</f>
        <v>Jugend A</v>
      </c>
    </row>
    <row r="49" spans="1:14" ht="12.75">
      <c r="A49" s="11"/>
      <c r="B49" s="21"/>
      <c r="C49" s="21"/>
      <c r="D49" s="21"/>
      <c r="E49" s="21"/>
      <c r="F49" s="19"/>
      <c r="G49" s="17"/>
      <c r="H49" s="17"/>
      <c r="I49" s="17"/>
      <c r="J49" s="27"/>
      <c r="K49" s="17"/>
      <c r="L49" s="17"/>
      <c r="M49" s="29"/>
      <c r="N49" s="29"/>
    </row>
    <row r="50" ht="12.75">
      <c r="L50" s="1"/>
    </row>
  </sheetData>
  <sheetProtection/>
  <printOptions/>
  <pageMargins left="0.1968503937007874" right="0" top="0.1968503937007874" bottom="0.1968503937007874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Gaujugendwart</dc:creator>
  <cp:keywords/>
  <dc:description/>
  <cp:lastModifiedBy>Guido Esser</cp:lastModifiedBy>
  <cp:lastPrinted>2018-04-28T07:30:03Z</cp:lastPrinted>
  <dcterms:created xsi:type="dcterms:W3CDTF">2008-11-08T22:52:30Z</dcterms:created>
  <dcterms:modified xsi:type="dcterms:W3CDTF">2018-04-29T05:11:03Z</dcterms:modified>
  <cp:category/>
  <cp:version/>
  <cp:contentType/>
  <cp:contentStatus/>
</cp:coreProperties>
</file>