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'Tabelle1'!$A$2:$K$85</definedName>
    <definedName name="_xlnm.Print_Titles" localSheetId="0">'Tabelle1'!$6:$6</definedName>
  </definedNames>
  <calcPr fullCalcOnLoad="1"/>
</workbook>
</file>

<file path=xl/sharedStrings.xml><?xml version="1.0" encoding="utf-8"?>
<sst xmlns="http://schemas.openxmlformats.org/spreadsheetml/2006/main" count="195" uniqueCount="138">
  <si>
    <t>Rang</t>
  </si>
  <si>
    <t>Nachname</t>
  </si>
  <si>
    <t>Vorname</t>
  </si>
  <si>
    <t>Verein</t>
  </si>
  <si>
    <t>Jahrg.</t>
  </si>
  <si>
    <t>Summe</t>
  </si>
  <si>
    <t>Boden</t>
  </si>
  <si>
    <t>Sprung</t>
  </si>
  <si>
    <t>Barren</t>
  </si>
  <si>
    <t>TuS Grünewald</t>
  </si>
  <si>
    <t>Schalksmühler TV</t>
  </si>
  <si>
    <t>Balken</t>
  </si>
  <si>
    <t>Wettkampf 1  P-Übungen</t>
  </si>
  <si>
    <t>Wettkampf 2  P-Übungen</t>
  </si>
  <si>
    <t>TV Jahn Plettenberg</t>
  </si>
  <si>
    <t>Sophie</t>
  </si>
  <si>
    <t>Jangk</t>
  </si>
  <si>
    <t>Cecilia</t>
  </si>
  <si>
    <t>Wettkampf 3  P-Übungen</t>
  </si>
  <si>
    <t>Pia</t>
  </si>
  <si>
    <t>Lips</t>
  </si>
  <si>
    <t>Anna</t>
  </si>
  <si>
    <t>Kalthoff</t>
  </si>
  <si>
    <t>Sophia</t>
  </si>
  <si>
    <t>Lahn</t>
  </si>
  <si>
    <t>Johanna</t>
  </si>
  <si>
    <t>TV Friesen Lüdenscheid</t>
  </si>
  <si>
    <t>TuS Jahn Ohle</t>
  </si>
  <si>
    <t>Wettkampf 4  P-Übungen</t>
  </si>
  <si>
    <t>Pauline</t>
  </si>
  <si>
    <t>Boese</t>
  </si>
  <si>
    <t>Viola</t>
  </si>
  <si>
    <t>Wettkampf 5  P-Übungen</t>
  </si>
  <si>
    <t>Wettkampf 6  P-Übungen</t>
  </si>
  <si>
    <t>Kühnl</t>
  </si>
  <si>
    <t>Lorena</t>
  </si>
  <si>
    <t>Voß</t>
  </si>
  <si>
    <t>Laura Sophie</t>
  </si>
  <si>
    <t>Rottmann</t>
  </si>
  <si>
    <t>Judith</t>
  </si>
  <si>
    <t>TSV Kierspe 79/04</t>
  </si>
  <si>
    <t>Wiemer</t>
  </si>
  <si>
    <t>Leni</t>
  </si>
  <si>
    <t>Abanoz</t>
  </si>
  <si>
    <t>Zeynep</t>
  </si>
  <si>
    <t>Rahardt</t>
  </si>
  <si>
    <t>Emely</t>
  </si>
  <si>
    <t>Stange</t>
  </si>
  <si>
    <t>Emily</t>
  </si>
  <si>
    <t>Fott</t>
  </si>
  <si>
    <t>Evelyn</t>
  </si>
  <si>
    <t>Riege</t>
  </si>
  <si>
    <t>Schreiber</t>
  </si>
  <si>
    <t>Julia</t>
  </si>
  <si>
    <t>Frühlingswettkämpfe 2015</t>
  </si>
  <si>
    <t xml:space="preserve">08. März 2015 in Plettenberg </t>
  </si>
  <si>
    <t>Jahrgang 2008 und jünger</t>
  </si>
  <si>
    <t>Jahrgang 2007-2006</t>
  </si>
  <si>
    <t>Jahrgang 2005-2004</t>
  </si>
  <si>
    <t>Jahrgang 2003-2002</t>
  </si>
  <si>
    <t>Jahrgang 2001-2000</t>
  </si>
  <si>
    <t>Jahrgang 1999-1998</t>
  </si>
  <si>
    <t>Jahrgang 1997 u. älter</t>
  </si>
  <si>
    <t>Wettkampf 7  P-Übungen</t>
  </si>
  <si>
    <t>Kirchhoff</t>
  </si>
  <si>
    <t>Nicola</t>
  </si>
  <si>
    <t>Schubert</t>
  </si>
  <si>
    <t>Finja</t>
  </si>
  <si>
    <t>Tus Grünewald</t>
  </si>
  <si>
    <t>Ausborn</t>
  </si>
  <si>
    <t>Lara</t>
  </si>
  <si>
    <t>Alles</t>
  </si>
  <si>
    <t>Xenia</t>
  </si>
  <si>
    <t>Maya</t>
  </si>
  <si>
    <t>Hartschwager</t>
  </si>
  <si>
    <t>Fabienne</t>
  </si>
  <si>
    <t>Günther</t>
  </si>
  <si>
    <t>Nelli</t>
  </si>
  <si>
    <t>Nele</t>
  </si>
  <si>
    <t>Weigert</t>
  </si>
  <si>
    <t>Lena</t>
  </si>
  <si>
    <t>Margeit</t>
  </si>
  <si>
    <t>Scholz</t>
  </si>
  <si>
    <t>Wagner</t>
  </si>
  <si>
    <t>Marla</t>
  </si>
  <si>
    <t>Zierach</t>
  </si>
  <si>
    <t>Ritter</t>
  </si>
  <si>
    <t>Ellis</t>
  </si>
  <si>
    <t>Stürzs</t>
  </si>
  <si>
    <t>Svenja</t>
  </si>
  <si>
    <t>Djihangiroff</t>
  </si>
  <si>
    <t>Isabell</t>
  </si>
  <si>
    <t>Knappe</t>
  </si>
  <si>
    <t>Fall</t>
  </si>
  <si>
    <t>Lili</t>
  </si>
  <si>
    <t>Klester</t>
  </si>
  <si>
    <t>Lea</t>
  </si>
  <si>
    <t>Majora</t>
  </si>
  <si>
    <t>Sandkop</t>
  </si>
  <si>
    <t>Singh</t>
  </si>
  <si>
    <t>Germaine</t>
  </si>
  <si>
    <t>Ens</t>
  </si>
  <si>
    <t>Pfeil</t>
  </si>
  <si>
    <t>Lotta</t>
  </si>
  <si>
    <t>Boczek</t>
  </si>
  <si>
    <t>Paula</t>
  </si>
  <si>
    <t>Föste</t>
  </si>
  <si>
    <t>Luisa</t>
  </si>
  <si>
    <t>Klinker</t>
  </si>
  <si>
    <t>Maja</t>
  </si>
  <si>
    <t>Barwich</t>
  </si>
  <si>
    <t>Marielle</t>
  </si>
  <si>
    <t>Wiebe</t>
  </si>
  <si>
    <t>Celine</t>
  </si>
  <si>
    <t>Kempkes</t>
  </si>
  <si>
    <t>Luna</t>
  </si>
  <si>
    <t>de Leo</t>
  </si>
  <si>
    <t>Cécilia</t>
  </si>
  <si>
    <t>Tus Neuenrade</t>
  </si>
  <si>
    <t>Chiduk</t>
  </si>
  <si>
    <t>Mia</t>
  </si>
  <si>
    <t>Pauls</t>
  </si>
  <si>
    <t>Emma</t>
  </si>
  <si>
    <t>Panagiotidas</t>
  </si>
  <si>
    <t>Allegra</t>
  </si>
  <si>
    <t>Schulte</t>
  </si>
  <si>
    <t>Braselmann</t>
  </si>
  <si>
    <t>Nina</t>
  </si>
  <si>
    <t>Karahisar</t>
  </si>
  <si>
    <t>Selina</t>
  </si>
  <si>
    <t>Joana</t>
  </si>
  <si>
    <t>Ulrich</t>
  </si>
  <si>
    <t>Middendorf</t>
  </si>
  <si>
    <t>Bialas</t>
  </si>
  <si>
    <t>Rosner</t>
  </si>
  <si>
    <t>Carolin</t>
  </si>
  <si>
    <t>Grützmacher</t>
  </si>
  <si>
    <t>Angelina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</si>
</sst>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0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2" borderId="9" applyNumberFormat="0" applyAlignment="0" applyProtection="0"/>
  </cellStyleXfs>
  <cellXfs count="61">
    <xf numFmtId="0" fontId="0" fillId="0" borderId="0" xfId="0" applyAlignment="1">
      <alignment/>
    </xf>
    <xf numFmtId="0" fontId="0" fillId="2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 wrapText="1"/>
      <protection/>
    </xf>
    <xf numFmtId="0" fontId="0" fillId="23" borderId="0" xfId="0" applyFill="1" applyAlignment="1" applyProtection="1">
      <alignment horizontal="center" vertical="top"/>
      <protection/>
    </xf>
    <xf numFmtId="14" fontId="4" fillId="23" borderId="0" xfId="0" applyNumberFormat="1" applyFont="1" applyFill="1" applyAlignment="1" applyProtection="1">
      <alignment horizontal="center"/>
      <protection/>
    </xf>
    <xf numFmtId="14" fontId="4" fillId="23" borderId="0" xfId="0" applyNumberFormat="1" applyFont="1" applyFill="1" applyAlignment="1" applyProtection="1">
      <alignment/>
      <protection/>
    </xf>
    <xf numFmtId="0" fontId="4" fillId="23" borderId="0" xfId="0" applyFont="1" applyFill="1" applyAlignment="1" applyProtection="1">
      <alignment/>
      <protection/>
    </xf>
    <xf numFmtId="0" fontId="5" fillId="2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 locked="0"/>
    </xf>
    <xf numFmtId="0" fontId="0" fillId="23" borderId="11" xfId="0" applyFill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0" fillId="23" borderId="11" xfId="0" applyNumberFormat="1" applyFill="1" applyBorder="1" applyAlignment="1" applyProtection="1">
      <alignment/>
      <protection locked="0"/>
    </xf>
    <xf numFmtId="0" fontId="0" fillId="23" borderId="11" xfId="0" applyFont="1" applyFill="1" applyBorder="1" applyAlignment="1" applyProtection="1">
      <alignment horizontal="left"/>
      <protection/>
    </xf>
    <xf numFmtId="0" fontId="0" fillId="23" borderId="11" xfId="0" applyFill="1" applyBorder="1" applyAlignment="1" applyProtection="1">
      <alignment horizontal="center"/>
      <protection locked="0"/>
    </xf>
    <xf numFmtId="0" fontId="5" fillId="23" borderId="12" xfId="0" applyFont="1" applyFill="1" applyBorder="1" applyAlignment="1" applyProtection="1">
      <alignment horizontal="center" vertical="center" textRotation="45"/>
      <protection/>
    </xf>
    <xf numFmtId="0" fontId="0" fillId="0" borderId="11" xfId="0" applyFont="1" applyBorder="1" applyAlignment="1" applyProtection="1">
      <alignment/>
      <protection/>
    </xf>
    <xf numFmtId="0" fontId="5" fillId="23" borderId="0" xfId="0" applyFont="1" applyFill="1" applyBorder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1" fontId="0" fillId="23" borderId="0" xfId="0" applyNumberFormat="1" applyFill="1" applyAlignment="1" applyProtection="1">
      <alignment/>
      <protection/>
    </xf>
    <xf numFmtId="0" fontId="5" fillId="23" borderId="13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24" borderId="11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3" borderId="11" xfId="0" applyFont="1" applyFill="1" applyBorder="1" applyAlignment="1" applyProtection="1">
      <alignment horizontal="left"/>
      <protection locked="0"/>
    </xf>
    <xf numFmtId="0" fontId="0" fillId="23" borderId="11" xfId="0" applyFont="1" applyFill="1" applyBorder="1" applyAlignment="1">
      <alignment horizontal="left"/>
    </xf>
    <xf numFmtId="1" fontId="5" fillId="0" borderId="11" xfId="0" applyNumberFormat="1" applyFont="1" applyBorder="1" applyAlignment="1" applyProtection="1">
      <alignment horizontal="left"/>
      <protection/>
    </xf>
    <xf numFmtId="0" fontId="22" fillId="23" borderId="11" xfId="0" applyFont="1" applyFill="1" applyBorder="1" applyAlignment="1" applyProtection="1">
      <alignment horizontal="left"/>
      <protection locked="0"/>
    </xf>
    <xf numFmtId="0" fontId="0" fillId="23" borderId="11" xfId="0" applyFont="1" applyFill="1" applyBorder="1" applyAlignment="1">
      <alignment horizontal="center"/>
    </xf>
    <xf numFmtId="0" fontId="22" fillId="0" borderId="11" xfId="0" applyFont="1" applyFill="1" applyBorder="1" applyAlignment="1" applyProtection="1">
      <alignment wrapText="1"/>
      <protection/>
    </xf>
    <xf numFmtId="0" fontId="0" fillId="24" borderId="11" xfId="0" applyFont="1" applyFill="1" applyBorder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23" borderId="0" xfId="0" applyFill="1" applyBorder="1" applyAlignment="1" applyProtection="1">
      <alignment horizontal="left"/>
      <protection/>
    </xf>
    <xf numFmtId="0" fontId="0" fillId="23" borderId="0" xfId="0" applyFill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23" borderId="11" xfId="0" applyFont="1" applyFill="1" applyBorder="1" applyAlignment="1" applyProtection="1">
      <alignment horizontal="center"/>
      <protection/>
    </xf>
    <xf numFmtId="0" fontId="0" fillId="23" borderId="11" xfId="0" applyFont="1" applyFill="1" applyBorder="1" applyAlignment="1" applyProtection="1">
      <alignment horizontal="center"/>
      <protection locked="0"/>
    </xf>
    <xf numFmtId="0" fontId="0" fillId="23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23" borderId="13" xfId="0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 locked="0"/>
    </xf>
    <xf numFmtId="0" fontId="0" fillId="23" borderId="0" xfId="0" applyFill="1" applyAlignment="1" applyProtection="1">
      <alignment horizontal="left"/>
      <protection/>
    </xf>
    <xf numFmtId="0" fontId="0" fillId="23" borderId="14" xfId="0" applyFont="1" applyFill="1" applyBorder="1" applyAlignment="1" applyProtection="1">
      <alignment horizontal="left"/>
      <protection/>
    </xf>
    <xf numFmtId="0" fontId="0" fillId="24" borderId="14" xfId="0" applyFont="1" applyFill="1" applyBorder="1" applyAlignment="1" applyProtection="1">
      <alignment horizontal="left"/>
      <protection locked="0"/>
    </xf>
    <xf numFmtId="0" fontId="0" fillId="24" borderId="14" xfId="0" applyFont="1" applyFill="1" applyBorder="1" applyAlignment="1">
      <alignment horizontal="center"/>
    </xf>
    <xf numFmtId="2" fontId="5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tabSelected="1" workbookViewId="0" topLeftCell="A1">
      <pane xSplit="1" ySplit="6" topLeftCell="B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J81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12.7109375" style="2" customWidth="1"/>
    <col min="4" max="4" width="21.7109375" style="2" customWidth="1"/>
    <col min="5" max="5" width="5.8515625" style="46" customWidth="1"/>
    <col min="6" max="6" width="6.57421875" style="2" bestFit="1" customWidth="1"/>
    <col min="7" max="10" width="6.28125" style="2" customWidth="1"/>
    <col min="11" max="11" width="7.8515625" style="1" customWidth="1"/>
    <col min="12" max="12" width="9.7109375" style="1" customWidth="1"/>
    <col min="13" max="13" width="22.28125" style="1" customWidth="1"/>
    <col min="14" max="28" width="11.421875" style="1" customWidth="1"/>
    <col min="29" max="16384" width="11.421875" style="2" customWidth="1"/>
  </cols>
  <sheetData>
    <row r="1" spans="1:10" ht="4.5" customHeight="1">
      <c r="A1" s="1"/>
      <c r="B1" s="1"/>
      <c r="C1" s="1"/>
      <c r="D1" s="1"/>
      <c r="E1" s="40"/>
      <c r="F1" s="1"/>
      <c r="G1" s="1"/>
      <c r="H1" s="1"/>
      <c r="I1" s="1"/>
      <c r="J1" s="1"/>
    </row>
    <row r="2" spans="1:10" ht="30">
      <c r="A2" s="3" t="s">
        <v>54</v>
      </c>
      <c r="B2" s="4"/>
      <c r="C2" s="1"/>
      <c r="D2" s="5"/>
      <c r="E2" s="6"/>
      <c r="F2" s="1"/>
      <c r="G2" s="1"/>
      <c r="H2" s="1"/>
      <c r="I2" s="1"/>
      <c r="J2" s="1"/>
    </row>
    <row r="3" spans="1:10" ht="5.25" customHeight="1">
      <c r="A3" s="1"/>
      <c r="B3" s="1"/>
      <c r="C3" s="1"/>
      <c r="D3" s="1"/>
      <c r="E3" s="40"/>
      <c r="F3" s="1"/>
      <c r="G3" s="1"/>
      <c r="H3" s="1"/>
      <c r="I3" s="1"/>
      <c r="J3" s="1"/>
    </row>
    <row r="4" spans="1:10" ht="20.25">
      <c r="A4" s="9" t="s">
        <v>55</v>
      </c>
      <c r="B4" s="7"/>
      <c r="C4" s="7"/>
      <c r="D4" s="8"/>
      <c r="E4" s="7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40"/>
      <c r="F5" s="1"/>
      <c r="G5" s="1"/>
      <c r="H5" s="1"/>
      <c r="I5" s="1"/>
      <c r="J5" s="1"/>
    </row>
    <row r="6" spans="1:12" ht="37.5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20" t="s">
        <v>5</v>
      </c>
      <c r="G6" s="20" t="s">
        <v>7</v>
      </c>
      <c r="H6" s="20" t="s">
        <v>8</v>
      </c>
      <c r="I6" s="20" t="s">
        <v>11</v>
      </c>
      <c r="J6" s="20" t="s">
        <v>6</v>
      </c>
      <c r="K6" s="25"/>
      <c r="L6" s="22" t="s">
        <v>51</v>
      </c>
    </row>
    <row r="7" spans="1:12" ht="12.75">
      <c r="A7" s="11"/>
      <c r="B7" s="12" t="s">
        <v>56</v>
      </c>
      <c r="C7" s="13"/>
      <c r="D7" s="32" t="s">
        <v>12</v>
      </c>
      <c r="E7" s="41"/>
      <c r="F7" s="16"/>
      <c r="G7" s="14"/>
      <c r="H7" s="14"/>
      <c r="I7" s="14"/>
      <c r="J7" s="14"/>
      <c r="K7" s="23"/>
      <c r="L7" s="39"/>
    </row>
    <row r="8" spans="1:14" ht="12.75">
      <c r="A8" s="11">
        <v>1</v>
      </c>
      <c r="B8" s="52" t="s">
        <v>69</v>
      </c>
      <c r="C8" s="13" t="s">
        <v>70</v>
      </c>
      <c r="D8" s="33" t="s">
        <v>68</v>
      </c>
      <c r="E8" s="41">
        <v>2008</v>
      </c>
      <c r="F8" s="16">
        <f aca="true" t="shared" si="0" ref="F8:F16">SUM(G8:J8)</f>
        <v>47.25</v>
      </c>
      <c r="G8" s="17">
        <v>11</v>
      </c>
      <c r="H8" s="17">
        <v>11.9</v>
      </c>
      <c r="I8" s="17">
        <v>12</v>
      </c>
      <c r="J8" s="17">
        <v>12.35</v>
      </c>
      <c r="K8" s="23"/>
      <c r="L8" s="39">
        <v>2</v>
      </c>
      <c r="M8" s="1" t="str">
        <f aca="true" t="shared" si="1" ref="M8:M16">$B$7</f>
        <v>Jahrgang 2008 und jünger</v>
      </c>
      <c r="N8" s="24" t="str">
        <f aca="true" t="shared" si="2" ref="N8:N16">$D$7</f>
        <v>Wettkampf 1  P-Übungen</v>
      </c>
    </row>
    <row r="9" spans="1:14" ht="12.75">
      <c r="A9" s="11">
        <v>2</v>
      </c>
      <c r="B9" s="52" t="s">
        <v>66</v>
      </c>
      <c r="C9" s="13" t="s">
        <v>67</v>
      </c>
      <c r="D9" s="33" t="s">
        <v>68</v>
      </c>
      <c r="E9" s="41">
        <v>2008</v>
      </c>
      <c r="F9" s="16">
        <f t="shared" si="0"/>
        <v>45.45</v>
      </c>
      <c r="G9" s="17">
        <v>10.8</v>
      </c>
      <c r="H9" s="17">
        <v>11.8</v>
      </c>
      <c r="I9" s="17">
        <v>10.8</v>
      </c>
      <c r="J9" s="17">
        <v>12.05</v>
      </c>
      <c r="K9" s="23"/>
      <c r="L9" s="39">
        <v>2</v>
      </c>
      <c r="M9" s="1" t="str">
        <f t="shared" si="1"/>
        <v>Jahrgang 2008 und jünger</v>
      </c>
      <c r="N9" s="24" t="str">
        <f t="shared" si="2"/>
        <v>Wettkampf 1  P-Übungen</v>
      </c>
    </row>
    <row r="10" spans="1:14" ht="12.75">
      <c r="A10" s="11">
        <v>3</v>
      </c>
      <c r="B10" s="21" t="s">
        <v>116</v>
      </c>
      <c r="C10" s="13" t="s">
        <v>117</v>
      </c>
      <c r="D10" s="28" t="s">
        <v>118</v>
      </c>
      <c r="E10" s="41">
        <v>2008</v>
      </c>
      <c r="F10" s="16">
        <f t="shared" si="0"/>
        <v>45.3</v>
      </c>
      <c r="G10" s="17">
        <v>10.2</v>
      </c>
      <c r="H10" s="17">
        <v>11.5</v>
      </c>
      <c r="I10" s="17">
        <v>12.2</v>
      </c>
      <c r="J10" s="17">
        <v>11.4</v>
      </c>
      <c r="K10" s="23"/>
      <c r="L10" s="39">
        <v>4</v>
      </c>
      <c r="M10" s="1" t="str">
        <f t="shared" si="1"/>
        <v>Jahrgang 2008 und jünger</v>
      </c>
      <c r="N10" s="24" t="str">
        <f t="shared" si="2"/>
        <v>Wettkampf 1  P-Übungen</v>
      </c>
    </row>
    <row r="11" spans="1:14" ht="12.75">
      <c r="A11" s="11">
        <v>4</v>
      </c>
      <c r="B11" s="27" t="s">
        <v>119</v>
      </c>
      <c r="C11" s="27" t="s">
        <v>120</v>
      </c>
      <c r="D11" s="28" t="s">
        <v>118</v>
      </c>
      <c r="E11" s="29">
        <v>2008</v>
      </c>
      <c r="F11" s="16">
        <f t="shared" si="0"/>
        <v>44.599999999999994</v>
      </c>
      <c r="G11" s="17">
        <v>10.5</v>
      </c>
      <c r="H11" s="17">
        <v>12</v>
      </c>
      <c r="I11" s="17">
        <v>11.8</v>
      </c>
      <c r="J11" s="17">
        <v>10.3</v>
      </c>
      <c r="K11" s="23"/>
      <c r="L11" s="39">
        <v>4</v>
      </c>
      <c r="M11" s="1" t="str">
        <f t="shared" si="1"/>
        <v>Jahrgang 2008 und jünger</v>
      </c>
      <c r="N11" s="24" t="str">
        <f t="shared" si="2"/>
        <v>Wettkampf 1  P-Übungen</v>
      </c>
    </row>
    <row r="12" spans="1:14" ht="12.75">
      <c r="A12" s="11">
        <v>5</v>
      </c>
      <c r="B12" s="52" t="s">
        <v>45</v>
      </c>
      <c r="C12" s="13" t="s">
        <v>84</v>
      </c>
      <c r="D12" s="28" t="s">
        <v>40</v>
      </c>
      <c r="E12" s="41">
        <v>2009</v>
      </c>
      <c r="F12" s="16">
        <f t="shared" si="0"/>
        <v>44.2</v>
      </c>
      <c r="G12" s="17">
        <v>9.7</v>
      </c>
      <c r="H12" s="17">
        <v>11.8</v>
      </c>
      <c r="I12" s="17">
        <v>10.7</v>
      </c>
      <c r="J12" s="17">
        <v>12</v>
      </c>
      <c r="K12" s="23"/>
      <c r="L12" s="39">
        <v>1</v>
      </c>
      <c r="M12" s="1" t="str">
        <f t="shared" si="1"/>
        <v>Jahrgang 2008 und jünger</v>
      </c>
      <c r="N12" s="24" t="str">
        <f t="shared" si="2"/>
        <v>Wettkampf 1  P-Übungen</v>
      </c>
    </row>
    <row r="13" spans="1:14" ht="12.75">
      <c r="A13" s="11">
        <v>6</v>
      </c>
      <c r="B13" s="21" t="s">
        <v>121</v>
      </c>
      <c r="C13" s="13" t="s">
        <v>122</v>
      </c>
      <c r="D13" s="28" t="s">
        <v>118</v>
      </c>
      <c r="E13" s="41">
        <v>2009</v>
      </c>
      <c r="F13" s="16">
        <f t="shared" si="0"/>
        <v>43.3</v>
      </c>
      <c r="G13" s="17">
        <v>9.5</v>
      </c>
      <c r="H13" s="17">
        <v>11.8</v>
      </c>
      <c r="I13" s="17">
        <v>10.6</v>
      </c>
      <c r="J13" s="17">
        <v>11.4</v>
      </c>
      <c r="K13" s="23"/>
      <c r="L13" s="39">
        <v>4</v>
      </c>
      <c r="M13" s="1" t="str">
        <f t="shared" si="1"/>
        <v>Jahrgang 2008 und jünger</v>
      </c>
      <c r="N13" s="24" t="str">
        <f t="shared" si="2"/>
        <v>Wettkampf 1  P-Übungen</v>
      </c>
    </row>
    <row r="14" spans="1:14" ht="12.75">
      <c r="A14" s="11">
        <v>7</v>
      </c>
      <c r="B14" s="52" t="s">
        <v>90</v>
      </c>
      <c r="C14" s="13" t="s">
        <v>89</v>
      </c>
      <c r="D14" s="33" t="s">
        <v>10</v>
      </c>
      <c r="E14" s="41">
        <v>2008</v>
      </c>
      <c r="F14" s="16">
        <f t="shared" si="0"/>
        <v>41.8</v>
      </c>
      <c r="G14" s="17">
        <v>10.1</v>
      </c>
      <c r="H14" s="17">
        <v>10.8</v>
      </c>
      <c r="I14" s="17">
        <v>10.2</v>
      </c>
      <c r="J14" s="17">
        <v>10.7</v>
      </c>
      <c r="K14" s="23"/>
      <c r="L14" s="39">
        <v>3</v>
      </c>
      <c r="M14" s="1" t="str">
        <f t="shared" si="1"/>
        <v>Jahrgang 2008 und jünger</v>
      </c>
      <c r="N14" s="24" t="str">
        <f t="shared" si="2"/>
        <v>Wettkampf 1  P-Übungen</v>
      </c>
    </row>
    <row r="15" spans="1:14" ht="12.75">
      <c r="A15" s="11">
        <v>8</v>
      </c>
      <c r="B15" s="52" t="s">
        <v>125</v>
      </c>
      <c r="C15" s="13" t="s">
        <v>122</v>
      </c>
      <c r="D15" s="28" t="s">
        <v>118</v>
      </c>
      <c r="E15" s="41">
        <v>2009</v>
      </c>
      <c r="F15" s="16">
        <f t="shared" si="0"/>
        <v>40.35</v>
      </c>
      <c r="G15" s="17">
        <v>9</v>
      </c>
      <c r="H15" s="17">
        <v>10.45</v>
      </c>
      <c r="I15" s="17">
        <v>11.3</v>
      </c>
      <c r="J15" s="17">
        <v>9.6</v>
      </c>
      <c r="K15" s="23"/>
      <c r="L15" s="39">
        <v>4</v>
      </c>
      <c r="M15" s="1" t="str">
        <f t="shared" si="1"/>
        <v>Jahrgang 2008 und jünger</v>
      </c>
      <c r="N15" s="24" t="str">
        <f t="shared" si="2"/>
        <v>Wettkampf 1  P-Übungen</v>
      </c>
    </row>
    <row r="16" spans="1:14" ht="12.75">
      <c r="A16" s="11">
        <v>9</v>
      </c>
      <c r="B16" s="52" t="s">
        <v>123</v>
      </c>
      <c r="C16" s="13" t="s">
        <v>124</v>
      </c>
      <c r="D16" s="28" t="s">
        <v>118</v>
      </c>
      <c r="E16" s="41">
        <v>2008</v>
      </c>
      <c r="F16" s="16">
        <f t="shared" si="0"/>
        <v>39.8</v>
      </c>
      <c r="G16" s="17">
        <v>10</v>
      </c>
      <c r="H16" s="17">
        <v>9.7</v>
      </c>
      <c r="I16" s="17">
        <v>11.1</v>
      </c>
      <c r="J16" s="17">
        <v>9</v>
      </c>
      <c r="K16" s="23"/>
      <c r="L16" s="39">
        <v>4</v>
      </c>
      <c r="M16" s="1" t="str">
        <f t="shared" si="1"/>
        <v>Jahrgang 2008 und jünger</v>
      </c>
      <c r="N16" s="24" t="str">
        <f t="shared" si="2"/>
        <v>Wettkampf 1  P-Übungen</v>
      </c>
    </row>
    <row r="17" spans="1:12" ht="12.75">
      <c r="A17" s="11"/>
      <c r="B17" s="18"/>
      <c r="C17" s="18"/>
      <c r="D17" s="18"/>
      <c r="E17" s="42"/>
      <c r="F17" s="16"/>
      <c r="G17" s="17"/>
      <c r="H17" s="17"/>
      <c r="I17" s="17"/>
      <c r="J17" s="17"/>
      <c r="K17" s="23"/>
      <c r="L17" s="39"/>
    </row>
    <row r="18" spans="1:12" ht="12.75">
      <c r="A18" s="11"/>
      <c r="B18" s="12" t="s">
        <v>57</v>
      </c>
      <c r="C18" s="18"/>
      <c r="D18" s="32" t="s">
        <v>13</v>
      </c>
      <c r="E18" s="41"/>
      <c r="F18" s="16"/>
      <c r="G18" s="17"/>
      <c r="H18" s="17"/>
      <c r="I18" s="17"/>
      <c r="J18" s="17"/>
      <c r="K18" s="23"/>
      <c r="L18" s="39"/>
    </row>
    <row r="19" spans="1:14" ht="12.75">
      <c r="A19" s="11">
        <v>1</v>
      </c>
      <c r="B19" s="51" t="s">
        <v>38</v>
      </c>
      <c r="C19" s="30" t="s">
        <v>39</v>
      </c>
      <c r="D19" s="33" t="s">
        <v>14</v>
      </c>
      <c r="E19" s="43">
        <v>2006</v>
      </c>
      <c r="F19" s="16">
        <f aca="true" t="shared" si="3" ref="F19:F37">SUM(G19:J19)</f>
        <v>51.9</v>
      </c>
      <c r="G19" s="14">
        <v>12.8</v>
      </c>
      <c r="H19" s="17">
        <v>12.6</v>
      </c>
      <c r="I19" s="17">
        <v>13.1</v>
      </c>
      <c r="J19" s="17">
        <v>13.4</v>
      </c>
      <c r="K19" s="23"/>
      <c r="L19" s="39">
        <v>3</v>
      </c>
      <c r="M19" s="1" t="str">
        <f aca="true" t="shared" si="4" ref="M19:M37">$B$18</f>
        <v>Jahrgang 2007-2006</v>
      </c>
      <c r="N19" s="24" t="str">
        <f aca="true" t="shared" si="5" ref="N19:N37">$D$18</f>
        <v>Wettkampf 2  P-Übungen</v>
      </c>
    </row>
    <row r="20" spans="1:14" ht="12.75">
      <c r="A20" s="11">
        <v>2</v>
      </c>
      <c r="B20" s="51" t="s">
        <v>106</v>
      </c>
      <c r="C20" s="30" t="s">
        <v>107</v>
      </c>
      <c r="D20" s="33" t="s">
        <v>14</v>
      </c>
      <c r="E20" s="43">
        <v>2006</v>
      </c>
      <c r="F20" s="16">
        <f t="shared" si="3"/>
        <v>51.7</v>
      </c>
      <c r="G20" s="14">
        <v>12.8</v>
      </c>
      <c r="H20" s="17">
        <v>12.3</v>
      </c>
      <c r="I20" s="17">
        <v>13.1</v>
      </c>
      <c r="J20" s="17">
        <v>13.5</v>
      </c>
      <c r="K20" s="23"/>
      <c r="L20" s="39">
        <v>3</v>
      </c>
      <c r="M20" s="1" t="str">
        <f t="shared" si="4"/>
        <v>Jahrgang 2007-2006</v>
      </c>
      <c r="N20" s="24" t="str">
        <f t="shared" si="5"/>
        <v>Wettkampf 2  P-Übungen</v>
      </c>
    </row>
    <row r="21" spans="1:14" ht="12.75">
      <c r="A21" s="11">
        <v>3</v>
      </c>
      <c r="B21" s="30" t="s">
        <v>47</v>
      </c>
      <c r="C21" s="30" t="s">
        <v>48</v>
      </c>
      <c r="D21" s="28" t="s">
        <v>40</v>
      </c>
      <c r="E21" s="34">
        <v>2007</v>
      </c>
      <c r="F21" s="16">
        <f t="shared" si="3"/>
        <v>51.5</v>
      </c>
      <c r="G21" s="17">
        <v>12</v>
      </c>
      <c r="H21" s="17">
        <v>13.3</v>
      </c>
      <c r="I21" s="17">
        <v>12.7</v>
      </c>
      <c r="J21" s="17">
        <v>13.5</v>
      </c>
      <c r="K21" s="23"/>
      <c r="L21" s="39">
        <v>1</v>
      </c>
      <c r="M21" s="1" t="str">
        <f t="shared" si="4"/>
        <v>Jahrgang 2007-2006</v>
      </c>
      <c r="N21" s="24" t="str">
        <f t="shared" si="5"/>
        <v>Wettkampf 2  P-Übungen</v>
      </c>
    </row>
    <row r="22" spans="1:14" ht="12.75">
      <c r="A22" s="11">
        <v>4</v>
      </c>
      <c r="B22" s="31" t="s">
        <v>49</v>
      </c>
      <c r="C22" s="31" t="s">
        <v>50</v>
      </c>
      <c r="D22" s="28" t="s">
        <v>40</v>
      </c>
      <c r="E22" s="29">
        <v>2006</v>
      </c>
      <c r="F22" s="16">
        <f t="shared" si="3"/>
        <v>50.3</v>
      </c>
      <c r="G22" s="17">
        <v>11.5</v>
      </c>
      <c r="H22" s="17">
        <v>13.1</v>
      </c>
      <c r="I22" s="17">
        <v>12.5</v>
      </c>
      <c r="J22" s="17">
        <v>13.2</v>
      </c>
      <c r="K22" s="23"/>
      <c r="L22" s="39">
        <v>1</v>
      </c>
      <c r="M22" s="1" t="str">
        <f t="shared" si="4"/>
        <v>Jahrgang 2007-2006</v>
      </c>
      <c r="N22" s="24" t="str">
        <f t="shared" si="5"/>
        <v>Wettkampf 2  P-Übungen</v>
      </c>
    </row>
    <row r="23" spans="1:14" ht="12.75">
      <c r="A23" s="11">
        <v>5</v>
      </c>
      <c r="B23" s="51" t="s">
        <v>126</v>
      </c>
      <c r="C23" s="30" t="s">
        <v>127</v>
      </c>
      <c r="D23" s="28" t="s">
        <v>118</v>
      </c>
      <c r="E23" s="43">
        <v>2006</v>
      </c>
      <c r="F23" s="16">
        <f t="shared" si="3"/>
        <v>50.2</v>
      </c>
      <c r="G23" s="14">
        <v>11.8</v>
      </c>
      <c r="H23" s="17">
        <v>12.4</v>
      </c>
      <c r="I23" s="17">
        <v>13</v>
      </c>
      <c r="J23" s="17">
        <v>13</v>
      </c>
      <c r="K23" s="23"/>
      <c r="L23" s="39">
        <v>4</v>
      </c>
      <c r="M23" s="1" t="str">
        <f t="shared" si="4"/>
        <v>Jahrgang 2007-2006</v>
      </c>
      <c r="N23" s="24" t="str">
        <f t="shared" si="5"/>
        <v>Wettkampf 2  P-Übungen</v>
      </c>
    </row>
    <row r="24" spans="1:14" ht="12.75">
      <c r="A24" s="11">
        <v>6</v>
      </c>
      <c r="B24" s="31" t="s">
        <v>45</v>
      </c>
      <c r="C24" s="31" t="s">
        <v>46</v>
      </c>
      <c r="D24" s="28" t="s">
        <v>40</v>
      </c>
      <c r="E24" s="34">
        <v>2007</v>
      </c>
      <c r="F24" s="16">
        <f t="shared" si="3"/>
        <v>50.1</v>
      </c>
      <c r="G24" s="17">
        <v>10.8</v>
      </c>
      <c r="H24" s="17">
        <v>13.3</v>
      </c>
      <c r="I24" s="17">
        <v>12.9</v>
      </c>
      <c r="J24" s="17">
        <v>13.1</v>
      </c>
      <c r="K24" s="23"/>
      <c r="L24" s="39">
        <v>1</v>
      </c>
      <c r="M24" s="1" t="str">
        <f t="shared" si="4"/>
        <v>Jahrgang 2007-2006</v>
      </c>
      <c r="N24" s="24" t="str">
        <f t="shared" si="5"/>
        <v>Wettkampf 2  P-Übungen</v>
      </c>
    </row>
    <row r="25" spans="1:14" ht="12.75">
      <c r="A25" s="11">
        <v>7</v>
      </c>
      <c r="B25" s="30" t="s">
        <v>41</v>
      </c>
      <c r="C25" s="30" t="s">
        <v>42</v>
      </c>
      <c r="D25" s="28" t="s">
        <v>40</v>
      </c>
      <c r="E25" s="34">
        <v>2007</v>
      </c>
      <c r="F25" s="16">
        <f t="shared" si="3"/>
        <v>49.3</v>
      </c>
      <c r="G25" s="17">
        <v>11.2</v>
      </c>
      <c r="H25" s="17">
        <v>13.1</v>
      </c>
      <c r="I25" s="17">
        <v>12.1</v>
      </c>
      <c r="J25" s="17">
        <v>12.9</v>
      </c>
      <c r="K25" s="23"/>
      <c r="L25" s="39">
        <v>1</v>
      </c>
      <c r="M25" s="1" t="str">
        <f t="shared" si="4"/>
        <v>Jahrgang 2007-2006</v>
      </c>
      <c r="N25" s="24" t="str">
        <f t="shared" si="5"/>
        <v>Wettkampf 2  P-Übungen</v>
      </c>
    </row>
    <row r="26" spans="1:14" ht="12.75">
      <c r="A26" s="11">
        <v>8</v>
      </c>
      <c r="B26" s="51" t="s">
        <v>71</v>
      </c>
      <c r="C26" s="30" t="s">
        <v>72</v>
      </c>
      <c r="D26" s="33" t="s">
        <v>68</v>
      </c>
      <c r="E26" s="43">
        <v>2006</v>
      </c>
      <c r="F26" s="16">
        <f t="shared" si="3"/>
        <v>48.599999999999994</v>
      </c>
      <c r="G26" s="17">
        <v>11.2</v>
      </c>
      <c r="H26" s="17">
        <v>12.1</v>
      </c>
      <c r="I26" s="17">
        <v>12.1</v>
      </c>
      <c r="J26" s="17">
        <v>13.2</v>
      </c>
      <c r="K26" s="23"/>
      <c r="L26" s="39">
        <v>2</v>
      </c>
      <c r="M26" s="1" t="str">
        <f t="shared" si="4"/>
        <v>Jahrgang 2007-2006</v>
      </c>
      <c r="N26" s="24" t="str">
        <f t="shared" si="5"/>
        <v>Wettkampf 2  P-Übungen</v>
      </c>
    </row>
    <row r="27" spans="1:14" ht="12.75">
      <c r="A27" s="11">
        <v>9</v>
      </c>
      <c r="B27" s="51" t="s">
        <v>128</v>
      </c>
      <c r="C27" s="30" t="s">
        <v>129</v>
      </c>
      <c r="D27" s="28" t="s">
        <v>118</v>
      </c>
      <c r="E27" s="43">
        <v>2006</v>
      </c>
      <c r="F27" s="16">
        <f t="shared" si="3"/>
        <v>48.55</v>
      </c>
      <c r="G27" s="14">
        <v>11.5</v>
      </c>
      <c r="H27" s="17">
        <v>11.7</v>
      </c>
      <c r="I27" s="17">
        <v>12.6</v>
      </c>
      <c r="J27" s="17">
        <v>12.75</v>
      </c>
      <c r="K27" s="23"/>
      <c r="L27" s="39">
        <v>4</v>
      </c>
      <c r="M27" s="1" t="str">
        <f t="shared" si="4"/>
        <v>Jahrgang 2007-2006</v>
      </c>
      <c r="N27" s="24" t="str">
        <f t="shared" si="5"/>
        <v>Wettkampf 2  P-Übungen</v>
      </c>
    </row>
    <row r="28" spans="1:14" ht="12.75">
      <c r="A28" s="11">
        <v>10</v>
      </c>
      <c r="B28" s="31" t="s">
        <v>43</v>
      </c>
      <c r="C28" s="31" t="s">
        <v>44</v>
      </c>
      <c r="D28" s="28" t="s">
        <v>40</v>
      </c>
      <c r="E28" s="34">
        <v>2007</v>
      </c>
      <c r="F28" s="16">
        <f t="shared" si="3"/>
        <v>47.3</v>
      </c>
      <c r="G28" s="17">
        <v>11</v>
      </c>
      <c r="H28" s="17">
        <v>11.7</v>
      </c>
      <c r="I28" s="17">
        <v>11.4</v>
      </c>
      <c r="J28" s="17">
        <v>13.2</v>
      </c>
      <c r="K28" s="23"/>
      <c r="L28" s="39">
        <v>1</v>
      </c>
      <c r="M28" s="1" t="str">
        <f t="shared" si="4"/>
        <v>Jahrgang 2007-2006</v>
      </c>
      <c r="N28" s="24" t="str">
        <f t="shared" si="5"/>
        <v>Wettkampf 2  P-Übungen</v>
      </c>
    </row>
    <row r="29" spans="1:14" ht="12.75">
      <c r="A29" s="11">
        <v>11</v>
      </c>
      <c r="B29" s="51" t="s">
        <v>98</v>
      </c>
      <c r="C29" s="30" t="s">
        <v>42</v>
      </c>
      <c r="D29" s="33" t="s">
        <v>10</v>
      </c>
      <c r="E29" s="43">
        <v>2006</v>
      </c>
      <c r="F29" s="16">
        <f t="shared" si="3"/>
        <v>46</v>
      </c>
      <c r="G29" s="14">
        <v>11.8</v>
      </c>
      <c r="H29" s="17">
        <v>11.5</v>
      </c>
      <c r="I29" s="17">
        <v>11.1</v>
      </c>
      <c r="J29" s="17">
        <v>11.6</v>
      </c>
      <c r="K29" s="23"/>
      <c r="L29" s="39">
        <v>3</v>
      </c>
      <c r="M29" s="1" t="str">
        <f t="shared" si="4"/>
        <v>Jahrgang 2007-2006</v>
      </c>
      <c r="N29" s="24" t="str">
        <f t="shared" si="5"/>
        <v>Wettkampf 2  P-Übungen</v>
      </c>
    </row>
    <row r="30" spans="1:14" ht="12.75">
      <c r="A30" s="11">
        <v>12</v>
      </c>
      <c r="B30" s="51" t="s">
        <v>36</v>
      </c>
      <c r="C30" s="30" t="s">
        <v>37</v>
      </c>
      <c r="D30" s="33" t="s">
        <v>26</v>
      </c>
      <c r="E30" s="43">
        <v>2007</v>
      </c>
      <c r="F30" s="16">
        <f t="shared" si="3"/>
        <v>45.75</v>
      </c>
      <c r="G30" s="14">
        <v>10.3</v>
      </c>
      <c r="H30" s="17">
        <v>11.7</v>
      </c>
      <c r="I30" s="17">
        <v>12</v>
      </c>
      <c r="J30" s="17">
        <v>11.75</v>
      </c>
      <c r="K30" s="23"/>
      <c r="L30" s="39">
        <v>2</v>
      </c>
      <c r="M30" s="1" t="str">
        <f t="shared" si="4"/>
        <v>Jahrgang 2007-2006</v>
      </c>
      <c r="N30" s="24" t="str">
        <f t="shared" si="5"/>
        <v>Wettkampf 2  P-Übungen</v>
      </c>
    </row>
    <row r="31" spans="1:14" ht="12.75">
      <c r="A31" s="11">
        <v>13</v>
      </c>
      <c r="B31" s="31" t="s">
        <v>85</v>
      </c>
      <c r="C31" s="31" t="s">
        <v>73</v>
      </c>
      <c r="D31" s="28" t="s">
        <v>40</v>
      </c>
      <c r="E31" s="34">
        <v>2007</v>
      </c>
      <c r="F31" s="16">
        <f t="shared" si="3"/>
        <v>45.7</v>
      </c>
      <c r="G31" s="17">
        <v>11.3</v>
      </c>
      <c r="H31" s="17">
        <v>9.5</v>
      </c>
      <c r="I31" s="17">
        <v>12.4</v>
      </c>
      <c r="J31" s="17">
        <v>12.5</v>
      </c>
      <c r="K31" s="23"/>
      <c r="L31" s="39">
        <v>1</v>
      </c>
      <c r="M31" s="1" t="str">
        <f t="shared" si="4"/>
        <v>Jahrgang 2007-2006</v>
      </c>
      <c r="N31" s="24" t="str">
        <f t="shared" si="5"/>
        <v>Wettkampf 2  P-Übungen</v>
      </c>
    </row>
    <row r="32" spans="1:14" ht="12.75">
      <c r="A32" s="11">
        <v>14</v>
      </c>
      <c r="B32" s="51" t="s">
        <v>93</v>
      </c>
      <c r="C32" s="30" t="s">
        <v>94</v>
      </c>
      <c r="D32" s="33" t="s">
        <v>10</v>
      </c>
      <c r="E32" s="43">
        <v>2006</v>
      </c>
      <c r="F32" s="16">
        <f t="shared" si="3"/>
        <v>45.3</v>
      </c>
      <c r="G32" s="14">
        <v>11.5</v>
      </c>
      <c r="H32" s="17">
        <v>9.9</v>
      </c>
      <c r="I32" s="17">
        <v>12.2</v>
      </c>
      <c r="J32" s="17">
        <v>11.7</v>
      </c>
      <c r="K32" s="23"/>
      <c r="L32" s="39">
        <v>3</v>
      </c>
      <c r="M32" s="1" t="str">
        <f t="shared" si="4"/>
        <v>Jahrgang 2007-2006</v>
      </c>
      <c r="N32" s="24" t="str">
        <f t="shared" si="5"/>
        <v>Wettkampf 2  P-Übungen</v>
      </c>
    </row>
    <row r="33" spans="1:14" ht="12.75">
      <c r="A33" s="11">
        <v>14</v>
      </c>
      <c r="B33" s="52" t="s">
        <v>97</v>
      </c>
      <c r="C33" s="18" t="s">
        <v>94</v>
      </c>
      <c r="D33" s="33" t="s">
        <v>10</v>
      </c>
      <c r="E33" s="43">
        <v>2006</v>
      </c>
      <c r="F33" s="16">
        <f t="shared" si="3"/>
        <v>45.3</v>
      </c>
      <c r="G33" s="14">
        <v>9.5</v>
      </c>
      <c r="H33" s="17">
        <v>12.2</v>
      </c>
      <c r="I33" s="17">
        <v>10.8</v>
      </c>
      <c r="J33" s="17">
        <v>12.8</v>
      </c>
      <c r="K33" s="23"/>
      <c r="L33" s="39">
        <v>3</v>
      </c>
      <c r="M33" s="1" t="str">
        <f t="shared" si="4"/>
        <v>Jahrgang 2007-2006</v>
      </c>
      <c r="N33" s="24" t="str">
        <f t="shared" si="5"/>
        <v>Wettkampf 2  P-Übungen</v>
      </c>
    </row>
    <row r="34" spans="1:14" ht="12.75">
      <c r="A34" s="11">
        <v>16</v>
      </c>
      <c r="B34" s="51" t="s">
        <v>95</v>
      </c>
      <c r="C34" s="30" t="s">
        <v>96</v>
      </c>
      <c r="D34" s="33" t="s">
        <v>10</v>
      </c>
      <c r="E34" s="43">
        <v>2006</v>
      </c>
      <c r="F34" s="16">
        <f t="shared" si="3"/>
        <v>44.7</v>
      </c>
      <c r="G34" s="14">
        <v>10.8</v>
      </c>
      <c r="H34" s="17">
        <v>11.6</v>
      </c>
      <c r="I34" s="17">
        <v>11.5</v>
      </c>
      <c r="J34" s="17">
        <v>10.8</v>
      </c>
      <c r="K34" s="23"/>
      <c r="L34" s="39">
        <v>3</v>
      </c>
      <c r="M34" s="1" t="str">
        <f t="shared" si="4"/>
        <v>Jahrgang 2007-2006</v>
      </c>
      <c r="N34" s="24" t="str">
        <f t="shared" si="5"/>
        <v>Wettkampf 2  P-Übungen</v>
      </c>
    </row>
    <row r="35" spans="1:14" ht="12.75">
      <c r="A35" s="11">
        <v>17</v>
      </c>
      <c r="B35" s="51" t="s">
        <v>74</v>
      </c>
      <c r="C35" s="30" t="s">
        <v>75</v>
      </c>
      <c r="D35" s="33" t="s">
        <v>68</v>
      </c>
      <c r="E35" s="43">
        <v>2006</v>
      </c>
      <c r="F35" s="16">
        <f t="shared" si="3"/>
        <v>44.599999999999994</v>
      </c>
      <c r="G35" s="17">
        <v>10.5</v>
      </c>
      <c r="H35" s="17">
        <v>11.8</v>
      </c>
      <c r="I35" s="17">
        <v>10.5</v>
      </c>
      <c r="J35" s="17">
        <v>11.8</v>
      </c>
      <c r="K35" s="23"/>
      <c r="L35" s="39">
        <v>2</v>
      </c>
      <c r="M35" s="1" t="str">
        <f t="shared" si="4"/>
        <v>Jahrgang 2007-2006</v>
      </c>
      <c r="N35" s="24" t="str">
        <f t="shared" si="5"/>
        <v>Wettkampf 2  P-Übungen</v>
      </c>
    </row>
    <row r="36" spans="1:14" ht="12.75">
      <c r="A36" s="11">
        <v>18</v>
      </c>
      <c r="B36" s="51" t="s">
        <v>92</v>
      </c>
      <c r="C36" s="30" t="s">
        <v>91</v>
      </c>
      <c r="D36" s="33" t="s">
        <v>10</v>
      </c>
      <c r="E36" s="43">
        <v>2007</v>
      </c>
      <c r="F36" s="16">
        <f t="shared" si="3"/>
        <v>44.05</v>
      </c>
      <c r="G36" s="14">
        <v>10.3</v>
      </c>
      <c r="H36" s="17">
        <v>11.5</v>
      </c>
      <c r="I36" s="17">
        <v>11.05</v>
      </c>
      <c r="J36" s="17">
        <v>11.2</v>
      </c>
      <c r="K36" s="23"/>
      <c r="L36" s="39">
        <v>3</v>
      </c>
      <c r="M36" s="1" t="str">
        <f t="shared" si="4"/>
        <v>Jahrgang 2007-2006</v>
      </c>
      <c r="N36" s="24" t="str">
        <f t="shared" si="5"/>
        <v>Wettkampf 2  P-Übungen</v>
      </c>
    </row>
    <row r="37" spans="1:14" ht="12.75">
      <c r="A37" s="11">
        <v>19</v>
      </c>
      <c r="B37" s="51" t="s">
        <v>104</v>
      </c>
      <c r="C37" s="30" t="s">
        <v>105</v>
      </c>
      <c r="D37" s="33" t="s">
        <v>26</v>
      </c>
      <c r="E37" s="43">
        <v>2007</v>
      </c>
      <c r="F37" s="16">
        <f t="shared" si="3"/>
        <v>43.2</v>
      </c>
      <c r="G37" s="14">
        <v>10.4</v>
      </c>
      <c r="H37" s="17">
        <v>9.8</v>
      </c>
      <c r="I37" s="17">
        <v>11.2</v>
      </c>
      <c r="J37" s="17">
        <v>11.8</v>
      </c>
      <c r="K37" s="23"/>
      <c r="L37" s="39">
        <v>2</v>
      </c>
      <c r="M37" s="1" t="str">
        <f t="shared" si="4"/>
        <v>Jahrgang 2007-2006</v>
      </c>
      <c r="N37" s="24" t="str">
        <f t="shared" si="5"/>
        <v>Wettkampf 2  P-Übungen</v>
      </c>
    </row>
    <row r="38" spans="1:14" ht="12.75">
      <c r="A38" s="11"/>
      <c r="B38" s="15"/>
      <c r="C38" s="15"/>
      <c r="D38" s="15"/>
      <c r="E38" s="44"/>
      <c r="F38" s="16"/>
      <c r="G38" s="17"/>
      <c r="H38" s="17"/>
      <c r="I38" s="17"/>
      <c r="J38" s="17"/>
      <c r="K38" s="23"/>
      <c r="L38" s="39"/>
      <c r="N38" s="24"/>
    </row>
    <row r="39" spans="1:14" ht="12.75">
      <c r="A39" s="11"/>
      <c r="B39" s="12" t="s">
        <v>58</v>
      </c>
      <c r="C39" s="13"/>
      <c r="D39" s="32" t="s">
        <v>18</v>
      </c>
      <c r="E39" s="45"/>
      <c r="F39" s="16"/>
      <c r="G39" s="14"/>
      <c r="H39" s="14"/>
      <c r="I39" s="14"/>
      <c r="J39" s="14"/>
      <c r="K39" s="23"/>
      <c r="L39" s="39"/>
      <c r="N39" s="24"/>
    </row>
    <row r="40" spans="1:14" ht="12.75">
      <c r="A40" s="11">
        <v>1</v>
      </c>
      <c r="B40" s="35" t="s">
        <v>66</v>
      </c>
      <c r="C40" s="35" t="s">
        <v>78</v>
      </c>
      <c r="D40" s="36" t="s">
        <v>9</v>
      </c>
      <c r="E40" s="38">
        <v>2005</v>
      </c>
      <c r="F40" s="16">
        <f aca="true" t="shared" si="6" ref="F40:F51">SUM(G40:J40)</f>
        <v>53.3</v>
      </c>
      <c r="G40" s="14">
        <v>12</v>
      </c>
      <c r="H40" s="14">
        <v>13.3</v>
      </c>
      <c r="I40" s="14">
        <v>13.3</v>
      </c>
      <c r="J40" s="14">
        <v>14.7</v>
      </c>
      <c r="K40" s="23"/>
      <c r="L40" s="39">
        <v>6</v>
      </c>
      <c r="M40" s="1" t="str">
        <f aca="true" t="shared" si="7" ref="M40:M51">$B$39</f>
        <v>Jahrgang 2005-2004</v>
      </c>
      <c r="N40" s="24" t="str">
        <f aca="true" t="shared" si="8" ref="N40:N51">$D$39</f>
        <v>Wettkampf 3  P-Übungen</v>
      </c>
    </row>
    <row r="41" spans="1:14" ht="12.75">
      <c r="A41" s="11">
        <v>2</v>
      </c>
      <c r="B41" s="35" t="s">
        <v>24</v>
      </c>
      <c r="C41" s="35" t="s">
        <v>25</v>
      </c>
      <c r="D41" s="33" t="s">
        <v>14</v>
      </c>
      <c r="E41" s="37">
        <v>2004</v>
      </c>
      <c r="F41" s="16">
        <f t="shared" si="6"/>
        <v>53.05</v>
      </c>
      <c r="G41" s="14">
        <v>12.5</v>
      </c>
      <c r="H41" s="14">
        <v>12.25</v>
      </c>
      <c r="I41" s="14">
        <v>14.1</v>
      </c>
      <c r="J41" s="14">
        <v>14.2</v>
      </c>
      <c r="K41" s="23"/>
      <c r="L41" s="39">
        <v>6</v>
      </c>
      <c r="M41" s="1" t="str">
        <f t="shared" si="7"/>
        <v>Jahrgang 2005-2004</v>
      </c>
      <c r="N41" s="24" t="str">
        <f t="shared" si="8"/>
        <v>Wettkampf 3  P-Übungen</v>
      </c>
    </row>
    <row r="42" spans="1:14" ht="12.75">
      <c r="A42" s="11">
        <v>3</v>
      </c>
      <c r="B42" s="53" t="s">
        <v>16</v>
      </c>
      <c r="C42" s="53" t="s">
        <v>17</v>
      </c>
      <c r="D42" s="33" t="s">
        <v>10</v>
      </c>
      <c r="E42" s="42">
        <v>2005</v>
      </c>
      <c r="F42" s="16">
        <f t="shared" si="6"/>
        <v>51.6</v>
      </c>
      <c r="G42" s="14">
        <v>12</v>
      </c>
      <c r="H42" s="14">
        <v>12.2</v>
      </c>
      <c r="I42" s="14">
        <v>13.4</v>
      </c>
      <c r="J42" s="14">
        <v>14</v>
      </c>
      <c r="K42" s="23"/>
      <c r="L42" s="39">
        <v>5</v>
      </c>
      <c r="M42" s="1" t="str">
        <f t="shared" si="7"/>
        <v>Jahrgang 2005-2004</v>
      </c>
      <c r="N42" s="24" t="str">
        <f t="shared" si="8"/>
        <v>Wettkampf 3  P-Übungen</v>
      </c>
    </row>
    <row r="43" spans="1:14" ht="12.75">
      <c r="A43" s="11">
        <v>3</v>
      </c>
      <c r="B43" s="53" t="s">
        <v>99</v>
      </c>
      <c r="C43" s="53" t="s">
        <v>100</v>
      </c>
      <c r="D43" s="33" t="s">
        <v>10</v>
      </c>
      <c r="E43" s="42">
        <v>2005</v>
      </c>
      <c r="F43" s="16">
        <f t="shared" si="6"/>
        <v>51.6</v>
      </c>
      <c r="G43" s="14">
        <v>12.3</v>
      </c>
      <c r="H43" s="14">
        <v>12.7</v>
      </c>
      <c r="I43" s="14">
        <v>12.7</v>
      </c>
      <c r="J43" s="14">
        <v>13.9</v>
      </c>
      <c r="K43" s="23"/>
      <c r="L43" s="39">
        <v>5</v>
      </c>
      <c r="M43" s="1" t="str">
        <f t="shared" si="7"/>
        <v>Jahrgang 2005-2004</v>
      </c>
      <c r="N43" s="24" t="str">
        <f t="shared" si="8"/>
        <v>Wettkampf 3  P-Übungen</v>
      </c>
    </row>
    <row r="44" spans="1:14" ht="12.75">
      <c r="A44" s="11">
        <v>5</v>
      </c>
      <c r="B44" s="35" t="s">
        <v>88</v>
      </c>
      <c r="C44" s="35" t="s">
        <v>15</v>
      </c>
      <c r="D44" s="28" t="s">
        <v>40</v>
      </c>
      <c r="E44" s="37">
        <v>2005</v>
      </c>
      <c r="F44" s="16">
        <f t="shared" si="6"/>
        <v>51.25</v>
      </c>
      <c r="G44" s="14">
        <v>11.5</v>
      </c>
      <c r="H44" s="14">
        <v>12.75</v>
      </c>
      <c r="I44" s="14">
        <v>13.5</v>
      </c>
      <c r="J44" s="14">
        <v>13.5</v>
      </c>
      <c r="K44" s="23"/>
      <c r="L44" s="39">
        <v>6</v>
      </c>
      <c r="M44" s="1" t="str">
        <f t="shared" si="7"/>
        <v>Jahrgang 2005-2004</v>
      </c>
      <c r="N44" s="24" t="str">
        <f t="shared" si="8"/>
        <v>Wettkampf 3  P-Übungen</v>
      </c>
    </row>
    <row r="45" spans="1:14" ht="12.75">
      <c r="A45" s="11">
        <v>6</v>
      </c>
      <c r="B45" s="35" t="s">
        <v>131</v>
      </c>
      <c r="C45" s="35" t="s">
        <v>130</v>
      </c>
      <c r="D45" s="28" t="s">
        <v>118</v>
      </c>
      <c r="E45" s="37">
        <v>2005</v>
      </c>
      <c r="F45" s="16">
        <f t="shared" si="6"/>
        <v>50.9</v>
      </c>
      <c r="G45" s="14">
        <v>12.2</v>
      </c>
      <c r="H45" s="14">
        <v>12.5</v>
      </c>
      <c r="I45" s="14">
        <v>12.2</v>
      </c>
      <c r="J45" s="14">
        <v>14</v>
      </c>
      <c r="K45" s="23"/>
      <c r="L45" s="39">
        <v>6</v>
      </c>
      <c r="M45" s="1" t="str">
        <f t="shared" si="7"/>
        <v>Jahrgang 2005-2004</v>
      </c>
      <c r="N45" s="24" t="str">
        <f t="shared" si="8"/>
        <v>Wettkampf 3  P-Übungen</v>
      </c>
    </row>
    <row r="46" spans="1:14" ht="12.75">
      <c r="A46" s="11">
        <v>7</v>
      </c>
      <c r="B46" s="35" t="s">
        <v>76</v>
      </c>
      <c r="C46" s="35" t="s">
        <v>77</v>
      </c>
      <c r="D46" s="36" t="s">
        <v>9</v>
      </c>
      <c r="E46" s="29">
        <v>2005</v>
      </c>
      <c r="F46" s="16">
        <f t="shared" si="6"/>
        <v>50.45</v>
      </c>
      <c r="G46" s="14">
        <v>11.2</v>
      </c>
      <c r="H46" s="14">
        <v>12.15</v>
      </c>
      <c r="I46" s="14">
        <v>13.1</v>
      </c>
      <c r="J46" s="14">
        <v>14</v>
      </c>
      <c r="K46" s="23"/>
      <c r="L46" s="39">
        <v>6</v>
      </c>
      <c r="M46" s="1" t="str">
        <f t="shared" si="7"/>
        <v>Jahrgang 2005-2004</v>
      </c>
      <c r="N46" s="24" t="str">
        <f t="shared" si="8"/>
        <v>Wettkampf 3  P-Übungen</v>
      </c>
    </row>
    <row r="47" spans="1:14" ht="12.75">
      <c r="A47" s="11">
        <v>7</v>
      </c>
      <c r="B47" s="35" t="s">
        <v>52</v>
      </c>
      <c r="C47" s="35" t="s">
        <v>53</v>
      </c>
      <c r="D47" s="33" t="s">
        <v>14</v>
      </c>
      <c r="E47" s="37">
        <v>2005</v>
      </c>
      <c r="F47" s="16">
        <f t="shared" si="6"/>
        <v>50.45</v>
      </c>
      <c r="G47" s="14">
        <v>13.3</v>
      </c>
      <c r="H47" s="14">
        <v>11.45</v>
      </c>
      <c r="I47" s="14">
        <v>11.9</v>
      </c>
      <c r="J47" s="14">
        <v>13.8</v>
      </c>
      <c r="K47" s="23"/>
      <c r="L47" s="39">
        <v>6</v>
      </c>
      <c r="M47" s="1" t="str">
        <f t="shared" si="7"/>
        <v>Jahrgang 2005-2004</v>
      </c>
      <c r="N47" s="24" t="str">
        <f t="shared" si="8"/>
        <v>Wettkampf 3  P-Übungen</v>
      </c>
    </row>
    <row r="48" spans="1:14" ht="12.75">
      <c r="A48" s="11">
        <v>9</v>
      </c>
      <c r="B48" s="53" t="s">
        <v>101</v>
      </c>
      <c r="C48" s="53" t="s">
        <v>137</v>
      </c>
      <c r="D48" s="33" t="s">
        <v>10</v>
      </c>
      <c r="E48" s="42">
        <v>2004</v>
      </c>
      <c r="F48" s="16">
        <f t="shared" si="6"/>
        <v>49</v>
      </c>
      <c r="G48" s="14">
        <v>10.8</v>
      </c>
      <c r="H48" s="14">
        <v>12.05</v>
      </c>
      <c r="I48" s="14">
        <v>11.9</v>
      </c>
      <c r="J48" s="14">
        <v>14.25</v>
      </c>
      <c r="K48" s="23"/>
      <c r="L48" s="39">
        <v>5</v>
      </c>
      <c r="M48" s="1" t="str">
        <f t="shared" si="7"/>
        <v>Jahrgang 2005-2004</v>
      </c>
      <c r="N48" s="24" t="str">
        <f t="shared" si="8"/>
        <v>Wettkampf 3  P-Übungen</v>
      </c>
    </row>
    <row r="49" spans="1:14" ht="12.75">
      <c r="A49" s="11">
        <v>10</v>
      </c>
      <c r="B49" s="35" t="s">
        <v>102</v>
      </c>
      <c r="C49" s="35" t="s">
        <v>103</v>
      </c>
      <c r="D49" s="33" t="s">
        <v>10</v>
      </c>
      <c r="E49" s="37">
        <v>2004</v>
      </c>
      <c r="F49" s="16">
        <f t="shared" si="6"/>
        <v>48.400000000000006</v>
      </c>
      <c r="G49" s="14">
        <v>11.5</v>
      </c>
      <c r="H49" s="14">
        <v>12.55</v>
      </c>
      <c r="I49" s="14">
        <v>10.8</v>
      </c>
      <c r="J49" s="14">
        <v>13.55</v>
      </c>
      <c r="K49" s="23"/>
      <c r="L49" s="39">
        <v>5</v>
      </c>
      <c r="M49" s="1" t="str">
        <f t="shared" si="7"/>
        <v>Jahrgang 2005-2004</v>
      </c>
      <c r="N49" s="24" t="str">
        <f t="shared" si="8"/>
        <v>Wettkampf 3  P-Übungen</v>
      </c>
    </row>
    <row r="50" spans="1:14" ht="12.75">
      <c r="A50" s="11">
        <v>11</v>
      </c>
      <c r="B50" s="53" t="s">
        <v>112</v>
      </c>
      <c r="C50" s="53" t="s">
        <v>113</v>
      </c>
      <c r="D50" s="33" t="s">
        <v>10</v>
      </c>
      <c r="E50" s="42">
        <v>2005</v>
      </c>
      <c r="F50" s="16">
        <f t="shared" si="6"/>
        <v>47.699999999999996</v>
      </c>
      <c r="G50" s="14">
        <v>10.7</v>
      </c>
      <c r="H50" s="14">
        <v>11.9</v>
      </c>
      <c r="I50" s="14">
        <v>12.2</v>
      </c>
      <c r="J50" s="14">
        <v>12.9</v>
      </c>
      <c r="K50" s="23"/>
      <c r="L50" s="39">
        <v>5</v>
      </c>
      <c r="M50" s="1" t="str">
        <f t="shared" si="7"/>
        <v>Jahrgang 2005-2004</v>
      </c>
      <c r="N50" s="24" t="str">
        <f t="shared" si="8"/>
        <v>Wettkampf 3  P-Übungen</v>
      </c>
    </row>
    <row r="51" spans="1:14" ht="12.75">
      <c r="A51" s="11">
        <v>12</v>
      </c>
      <c r="B51" s="35" t="s">
        <v>86</v>
      </c>
      <c r="C51" s="35" t="s">
        <v>87</v>
      </c>
      <c r="D51" s="28" t="s">
        <v>40</v>
      </c>
      <c r="E51" s="37">
        <v>2005</v>
      </c>
      <c r="F51" s="16">
        <f t="shared" si="6"/>
        <v>46.2</v>
      </c>
      <c r="G51" s="14">
        <v>11</v>
      </c>
      <c r="H51" s="14">
        <v>11.25</v>
      </c>
      <c r="I51" s="14">
        <v>10.9</v>
      </c>
      <c r="J51" s="14">
        <v>13.05</v>
      </c>
      <c r="K51" s="23"/>
      <c r="L51" s="39">
        <v>6</v>
      </c>
      <c r="M51" s="1" t="str">
        <f t="shared" si="7"/>
        <v>Jahrgang 2005-2004</v>
      </c>
      <c r="N51" s="24" t="str">
        <f t="shared" si="8"/>
        <v>Wettkampf 3  P-Übungen</v>
      </c>
    </row>
    <row r="52" spans="1:12" ht="12.75">
      <c r="A52" s="19"/>
      <c r="B52" s="35"/>
      <c r="C52" s="35"/>
      <c r="D52" s="33"/>
      <c r="E52" s="37"/>
      <c r="F52" s="16"/>
      <c r="G52" s="14"/>
      <c r="H52" s="14"/>
      <c r="I52" s="14"/>
      <c r="J52" s="14"/>
      <c r="K52" s="23"/>
      <c r="L52" s="39"/>
    </row>
    <row r="53" spans="1:14" ht="12.75">
      <c r="A53" s="19"/>
      <c r="B53" s="35"/>
      <c r="C53" s="35"/>
      <c r="D53" s="33"/>
      <c r="E53" s="37"/>
      <c r="F53" s="16"/>
      <c r="G53" s="14"/>
      <c r="H53" s="14"/>
      <c r="I53" s="14"/>
      <c r="J53" s="14"/>
      <c r="K53" s="23"/>
      <c r="L53" s="39"/>
      <c r="N53" s="24"/>
    </row>
    <row r="54" spans="1:14" ht="12.75">
      <c r="A54" s="19"/>
      <c r="B54" s="35"/>
      <c r="C54" s="35"/>
      <c r="D54" s="33"/>
      <c r="E54" s="37"/>
      <c r="F54" s="16"/>
      <c r="G54" s="14"/>
      <c r="H54" s="14"/>
      <c r="I54" s="14"/>
      <c r="J54" s="14"/>
      <c r="K54" s="23"/>
      <c r="L54" s="39"/>
      <c r="N54" s="24"/>
    </row>
    <row r="55" spans="1:14" ht="12.75">
      <c r="A55" s="19"/>
      <c r="B55" s="35"/>
      <c r="C55" s="35"/>
      <c r="D55" s="33"/>
      <c r="E55" s="37"/>
      <c r="F55" s="16"/>
      <c r="G55" s="14"/>
      <c r="H55" s="14"/>
      <c r="I55" s="14"/>
      <c r="J55" s="14"/>
      <c r="K55" s="23"/>
      <c r="L55" s="39"/>
      <c r="N55" s="24"/>
    </row>
    <row r="56" spans="1:14" ht="12.75">
      <c r="A56" s="19"/>
      <c r="B56" s="35"/>
      <c r="C56" s="35"/>
      <c r="D56" s="33"/>
      <c r="E56" s="37"/>
      <c r="F56" s="16"/>
      <c r="G56" s="14"/>
      <c r="H56" s="14"/>
      <c r="I56" s="14"/>
      <c r="J56" s="14"/>
      <c r="K56" s="23"/>
      <c r="L56" s="39"/>
      <c r="N56" s="24"/>
    </row>
    <row r="57" spans="1:14" ht="12.75">
      <c r="A57" s="19"/>
      <c r="B57" s="35"/>
      <c r="C57" s="35"/>
      <c r="D57" s="33"/>
      <c r="E57" s="37"/>
      <c r="F57" s="16"/>
      <c r="G57" s="14"/>
      <c r="H57" s="14"/>
      <c r="I57" s="14"/>
      <c r="J57" s="14"/>
      <c r="K57" s="23"/>
      <c r="L57" s="39"/>
      <c r="N57" s="24"/>
    </row>
    <row r="58" spans="1:14" ht="12.75">
      <c r="A58" s="11"/>
      <c r="B58" s="53"/>
      <c r="C58" s="53"/>
      <c r="D58" s="51"/>
      <c r="E58" s="42"/>
      <c r="F58" s="16"/>
      <c r="G58" s="14"/>
      <c r="H58" s="14"/>
      <c r="I58" s="14"/>
      <c r="J58" s="14"/>
      <c r="K58" s="23"/>
      <c r="L58" s="39"/>
      <c r="N58" s="24"/>
    </row>
    <row r="59" spans="1:14" ht="12.75">
      <c r="A59" s="19"/>
      <c r="B59" s="12" t="s">
        <v>59</v>
      </c>
      <c r="C59" s="13"/>
      <c r="D59" s="32" t="s">
        <v>28</v>
      </c>
      <c r="E59" s="45"/>
      <c r="F59" s="16"/>
      <c r="G59" s="14"/>
      <c r="H59" s="14"/>
      <c r="I59" s="14"/>
      <c r="J59" s="14"/>
      <c r="K59" s="23"/>
      <c r="L59" s="39"/>
      <c r="N59" s="24"/>
    </row>
    <row r="60" spans="1:14" ht="12.75">
      <c r="A60" s="19">
        <v>1</v>
      </c>
      <c r="B60" s="50" t="s">
        <v>132</v>
      </c>
      <c r="C60" s="27" t="s">
        <v>78</v>
      </c>
      <c r="D60" s="28" t="s">
        <v>118</v>
      </c>
      <c r="E60" s="29">
        <v>2002</v>
      </c>
      <c r="F60" s="16">
        <f aca="true" t="shared" si="9" ref="F60:F68">SUM(G60:J60)</f>
        <v>56.15</v>
      </c>
      <c r="G60" s="14">
        <v>13.8</v>
      </c>
      <c r="H60" s="14">
        <v>14.5</v>
      </c>
      <c r="I60" s="14">
        <v>13.2</v>
      </c>
      <c r="J60" s="14">
        <v>14.65</v>
      </c>
      <c r="K60" s="23"/>
      <c r="L60" s="39">
        <v>7</v>
      </c>
      <c r="M60" s="1" t="str">
        <f aca="true" t="shared" si="10" ref="M60:M68">$B$59</f>
        <v>Jahrgang 2003-2002</v>
      </c>
      <c r="N60" s="24" t="str">
        <f aca="true" t="shared" si="11" ref="N60:N68">$D$59</f>
        <v>Wettkampf 4  P-Übungen</v>
      </c>
    </row>
    <row r="61" spans="1:14" ht="12.75">
      <c r="A61" s="19">
        <v>2</v>
      </c>
      <c r="B61" s="50" t="s">
        <v>34</v>
      </c>
      <c r="C61" s="27" t="s">
        <v>35</v>
      </c>
      <c r="D61" s="36" t="s">
        <v>27</v>
      </c>
      <c r="E61" s="29">
        <v>2002</v>
      </c>
      <c r="F61" s="16">
        <f t="shared" si="9"/>
        <v>55.75</v>
      </c>
      <c r="G61" s="14">
        <v>14.1</v>
      </c>
      <c r="H61" s="14">
        <v>13.1</v>
      </c>
      <c r="I61" s="14">
        <v>13.8</v>
      </c>
      <c r="J61" s="14">
        <v>14.75</v>
      </c>
      <c r="K61" s="23"/>
      <c r="L61" s="39">
        <v>8</v>
      </c>
      <c r="M61" s="1" t="str">
        <f t="shared" si="10"/>
        <v>Jahrgang 2003-2002</v>
      </c>
      <c r="N61" s="24" t="str">
        <f t="shared" si="11"/>
        <v>Wettkampf 4  P-Übungen</v>
      </c>
    </row>
    <row r="62" spans="1:14" ht="12.75">
      <c r="A62" s="19">
        <v>3</v>
      </c>
      <c r="B62" s="50" t="s">
        <v>108</v>
      </c>
      <c r="C62" s="27" t="s">
        <v>109</v>
      </c>
      <c r="D62" s="33" t="s">
        <v>14</v>
      </c>
      <c r="E62" s="29">
        <v>2003</v>
      </c>
      <c r="F62" s="16">
        <f t="shared" si="9"/>
        <v>54.699999999999996</v>
      </c>
      <c r="G62" s="14">
        <v>13.3</v>
      </c>
      <c r="H62" s="14">
        <v>12.25</v>
      </c>
      <c r="I62" s="14">
        <v>14</v>
      </c>
      <c r="J62" s="14">
        <v>15.15</v>
      </c>
      <c r="K62" s="23"/>
      <c r="L62" s="39">
        <v>7</v>
      </c>
      <c r="M62" s="1" t="str">
        <f t="shared" si="10"/>
        <v>Jahrgang 2003-2002</v>
      </c>
      <c r="N62" s="24" t="str">
        <f t="shared" si="11"/>
        <v>Wettkampf 4  P-Übungen</v>
      </c>
    </row>
    <row r="63" spans="1:14" ht="12.75">
      <c r="A63" s="19">
        <v>4</v>
      </c>
      <c r="B63" s="35" t="s">
        <v>81</v>
      </c>
      <c r="C63" s="35" t="s">
        <v>19</v>
      </c>
      <c r="D63" s="36" t="s">
        <v>9</v>
      </c>
      <c r="E63" s="37">
        <v>2003</v>
      </c>
      <c r="F63" s="16">
        <f t="shared" si="9"/>
        <v>54.25</v>
      </c>
      <c r="G63" s="14">
        <v>11.5</v>
      </c>
      <c r="H63" s="14">
        <v>13</v>
      </c>
      <c r="I63" s="14">
        <v>15</v>
      </c>
      <c r="J63" s="14">
        <v>14.75</v>
      </c>
      <c r="K63" s="23"/>
      <c r="L63" s="39">
        <v>8</v>
      </c>
      <c r="M63" s="1" t="str">
        <f t="shared" si="10"/>
        <v>Jahrgang 2003-2002</v>
      </c>
      <c r="N63" s="24" t="str">
        <f t="shared" si="11"/>
        <v>Wettkampf 4  P-Übungen</v>
      </c>
    </row>
    <row r="64" spans="1:14" ht="12.75">
      <c r="A64" s="19">
        <v>5</v>
      </c>
      <c r="B64" s="50" t="s">
        <v>22</v>
      </c>
      <c r="C64" s="27" t="s">
        <v>23</v>
      </c>
      <c r="D64" s="33" t="s">
        <v>14</v>
      </c>
      <c r="E64" s="29">
        <v>2003</v>
      </c>
      <c r="F64" s="16">
        <f t="shared" si="9"/>
        <v>54.2</v>
      </c>
      <c r="G64" s="14">
        <v>13.8</v>
      </c>
      <c r="H64" s="14">
        <v>12.9</v>
      </c>
      <c r="I64" s="14">
        <v>12.9</v>
      </c>
      <c r="J64" s="14">
        <v>14.6</v>
      </c>
      <c r="K64" s="23"/>
      <c r="L64" s="39">
        <v>7</v>
      </c>
      <c r="M64" s="1" t="str">
        <f t="shared" si="10"/>
        <v>Jahrgang 2003-2002</v>
      </c>
      <c r="N64" s="24" t="str">
        <f t="shared" si="11"/>
        <v>Wettkampf 4  P-Übungen</v>
      </c>
    </row>
    <row r="65" spans="1:14" ht="12.75">
      <c r="A65" s="19">
        <v>6</v>
      </c>
      <c r="B65" s="50" t="s">
        <v>20</v>
      </c>
      <c r="C65" s="27" t="s">
        <v>21</v>
      </c>
      <c r="D65" s="33" t="s">
        <v>14</v>
      </c>
      <c r="E65" s="29">
        <v>2003</v>
      </c>
      <c r="F65" s="16">
        <f t="shared" si="9"/>
        <v>53.55</v>
      </c>
      <c r="G65" s="14">
        <v>13</v>
      </c>
      <c r="H65" s="14">
        <v>12.45</v>
      </c>
      <c r="I65" s="14">
        <v>13.7</v>
      </c>
      <c r="J65" s="14">
        <v>14.4</v>
      </c>
      <c r="K65" s="23"/>
      <c r="L65" s="39">
        <v>7</v>
      </c>
      <c r="M65" s="1" t="str">
        <f t="shared" si="10"/>
        <v>Jahrgang 2003-2002</v>
      </c>
      <c r="N65" s="24" t="str">
        <f t="shared" si="11"/>
        <v>Wettkampf 4  P-Übungen</v>
      </c>
    </row>
    <row r="66" spans="1:14" ht="12.75">
      <c r="A66" s="19">
        <v>7</v>
      </c>
      <c r="B66" s="50" t="s">
        <v>110</v>
      </c>
      <c r="C66" s="27" t="s">
        <v>111</v>
      </c>
      <c r="D66" s="33" t="s">
        <v>14</v>
      </c>
      <c r="E66" s="29">
        <v>2002</v>
      </c>
      <c r="F66" s="16">
        <f t="shared" si="9"/>
        <v>53.45</v>
      </c>
      <c r="G66" s="14">
        <v>13.5</v>
      </c>
      <c r="H66" s="14">
        <v>12.85</v>
      </c>
      <c r="I66" s="14">
        <v>12.9</v>
      </c>
      <c r="J66" s="14">
        <v>14.2</v>
      </c>
      <c r="K66" s="23"/>
      <c r="L66" s="39">
        <v>7</v>
      </c>
      <c r="M66" s="1" t="str">
        <f t="shared" si="10"/>
        <v>Jahrgang 2003-2002</v>
      </c>
      <c r="N66" s="24" t="str">
        <f t="shared" si="11"/>
        <v>Wettkampf 4  P-Übungen</v>
      </c>
    </row>
    <row r="67" spans="1:14" ht="12.75">
      <c r="A67" s="19">
        <v>8</v>
      </c>
      <c r="B67" s="50" t="s">
        <v>79</v>
      </c>
      <c r="C67" s="27" t="s">
        <v>80</v>
      </c>
      <c r="D67" s="36" t="s">
        <v>9</v>
      </c>
      <c r="E67" s="29">
        <v>2003</v>
      </c>
      <c r="F67" s="16">
        <f t="shared" si="9"/>
        <v>53</v>
      </c>
      <c r="G67" s="14">
        <v>12</v>
      </c>
      <c r="H67" s="14">
        <v>12.65</v>
      </c>
      <c r="I67" s="14">
        <v>14.3</v>
      </c>
      <c r="J67" s="14">
        <v>14.05</v>
      </c>
      <c r="K67" s="23"/>
      <c r="L67" s="39">
        <v>8</v>
      </c>
      <c r="M67" s="1" t="str">
        <f t="shared" si="10"/>
        <v>Jahrgang 2003-2002</v>
      </c>
      <c r="N67" s="24" t="str">
        <f t="shared" si="11"/>
        <v>Wettkampf 4  P-Übungen</v>
      </c>
    </row>
    <row r="68" spans="1:14" ht="12.75">
      <c r="A68" s="19">
        <v>9</v>
      </c>
      <c r="B68" s="50" t="s">
        <v>114</v>
      </c>
      <c r="C68" s="27" t="s">
        <v>115</v>
      </c>
      <c r="D68" s="33" t="s">
        <v>40</v>
      </c>
      <c r="E68" s="29">
        <v>2002</v>
      </c>
      <c r="F68" s="16">
        <f t="shared" si="9"/>
        <v>42.3</v>
      </c>
      <c r="G68" s="14">
        <v>10</v>
      </c>
      <c r="H68" s="14">
        <v>9.6</v>
      </c>
      <c r="I68" s="14">
        <v>11</v>
      </c>
      <c r="J68" s="14">
        <v>11.7</v>
      </c>
      <c r="K68" s="23"/>
      <c r="L68" s="39">
        <v>8</v>
      </c>
      <c r="M68" s="1" t="str">
        <f t="shared" si="10"/>
        <v>Jahrgang 2003-2002</v>
      </c>
      <c r="N68" s="24" t="str">
        <f t="shared" si="11"/>
        <v>Wettkampf 4  P-Übungen</v>
      </c>
    </row>
    <row r="69" spans="1:14" ht="12.75">
      <c r="A69" s="19"/>
      <c r="B69" s="50"/>
      <c r="C69" s="27"/>
      <c r="D69" s="36"/>
      <c r="E69" s="29"/>
      <c r="F69" s="16"/>
      <c r="G69" s="14"/>
      <c r="H69" s="14"/>
      <c r="I69" s="14"/>
      <c r="J69" s="14"/>
      <c r="K69" s="23"/>
      <c r="L69" s="39"/>
      <c r="N69" s="24"/>
    </row>
    <row r="70" spans="1:14" ht="12.75">
      <c r="A70" s="19"/>
      <c r="B70" s="18"/>
      <c r="C70" s="18"/>
      <c r="D70" s="18"/>
      <c r="E70" s="42"/>
      <c r="F70" s="16"/>
      <c r="G70" s="14"/>
      <c r="H70" s="14"/>
      <c r="I70" s="14"/>
      <c r="J70" s="14"/>
      <c r="K70" s="23"/>
      <c r="L70" s="39"/>
      <c r="N70" s="24"/>
    </row>
    <row r="71" spans="1:28" ht="12.75">
      <c r="A71" s="19"/>
      <c r="B71" s="12" t="s">
        <v>60</v>
      </c>
      <c r="C71" s="18"/>
      <c r="D71" s="32" t="s">
        <v>32</v>
      </c>
      <c r="E71" s="42"/>
      <c r="F71" s="16"/>
      <c r="G71" s="14"/>
      <c r="H71" s="14"/>
      <c r="I71" s="14"/>
      <c r="J71" s="14"/>
      <c r="K71" s="49"/>
      <c r="L71" s="55"/>
      <c r="N71" s="24"/>
      <c r="AB71" s="2"/>
    </row>
    <row r="72" spans="1:14" ht="12.75">
      <c r="A72" s="19">
        <v>1</v>
      </c>
      <c r="B72" s="50" t="s">
        <v>133</v>
      </c>
      <c r="C72" s="27" t="s">
        <v>107</v>
      </c>
      <c r="D72" s="28" t="s">
        <v>118</v>
      </c>
      <c r="E72" s="42">
        <v>2000</v>
      </c>
      <c r="F72" s="16">
        <f>SUM(G72:J72)</f>
        <v>59.95</v>
      </c>
      <c r="G72" s="14">
        <v>15.9</v>
      </c>
      <c r="H72" s="14">
        <v>13.95</v>
      </c>
      <c r="I72" s="14">
        <v>14.3</v>
      </c>
      <c r="J72" s="14">
        <v>15.8</v>
      </c>
      <c r="L72" s="39">
        <v>7</v>
      </c>
      <c r="M72" s="1" t="str">
        <f>$B$71</f>
        <v>Jahrgang 2001-2000</v>
      </c>
      <c r="N72" s="24" t="str">
        <f>$D$71</f>
        <v>Wettkampf 5  P-Übungen</v>
      </c>
    </row>
    <row r="73" spans="1:14" ht="12.75">
      <c r="A73" s="19">
        <v>2</v>
      </c>
      <c r="B73" s="50" t="s">
        <v>134</v>
      </c>
      <c r="C73" s="50" t="s">
        <v>135</v>
      </c>
      <c r="D73" s="28" t="s">
        <v>118</v>
      </c>
      <c r="E73" s="42">
        <v>2000</v>
      </c>
      <c r="F73" s="16">
        <f>SUM(G73:J73)</f>
        <v>59.75</v>
      </c>
      <c r="G73" s="14">
        <v>15.9</v>
      </c>
      <c r="H73" s="14">
        <v>13.85</v>
      </c>
      <c r="I73" s="14">
        <v>14.9</v>
      </c>
      <c r="J73" s="14">
        <v>15.1</v>
      </c>
      <c r="L73" s="55">
        <v>7</v>
      </c>
      <c r="M73" s="1" t="str">
        <f>$B$71</f>
        <v>Jahrgang 2001-2000</v>
      </c>
      <c r="N73" s="24" t="str">
        <f>$D$71</f>
        <v>Wettkampf 5  P-Übungen</v>
      </c>
    </row>
    <row r="74" spans="1:14" ht="12.75">
      <c r="A74" s="19">
        <v>3</v>
      </c>
      <c r="B74" s="50" t="s">
        <v>83</v>
      </c>
      <c r="C74" s="27" t="s">
        <v>29</v>
      </c>
      <c r="D74" s="36" t="s">
        <v>9</v>
      </c>
      <c r="E74" s="42">
        <v>2000</v>
      </c>
      <c r="F74" s="16">
        <f>SUM(G74:J74)</f>
        <v>55.8</v>
      </c>
      <c r="G74" s="14">
        <v>14.2</v>
      </c>
      <c r="H74" s="14">
        <v>12.35</v>
      </c>
      <c r="I74" s="14">
        <v>14.4</v>
      </c>
      <c r="J74" s="14">
        <v>14.85</v>
      </c>
      <c r="L74" s="55">
        <v>8</v>
      </c>
      <c r="M74" s="1" t="str">
        <f>$B$71</f>
        <v>Jahrgang 2001-2000</v>
      </c>
      <c r="N74" s="24" t="str">
        <f>$D$71</f>
        <v>Wettkampf 5  P-Übungen</v>
      </c>
    </row>
    <row r="75" spans="1:14" ht="12.75">
      <c r="A75" s="19">
        <v>4</v>
      </c>
      <c r="B75" s="50" t="s">
        <v>82</v>
      </c>
      <c r="C75" s="27" t="s">
        <v>23</v>
      </c>
      <c r="D75" s="36" t="s">
        <v>9</v>
      </c>
      <c r="E75" s="42">
        <v>2001</v>
      </c>
      <c r="F75" s="16">
        <f>SUM(G75:J75)</f>
        <v>53.3</v>
      </c>
      <c r="G75" s="14">
        <v>11.8</v>
      </c>
      <c r="H75" s="14">
        <v>13.75</v>
      </c>
      <c r="I75" s="14">
        <v>12.8</v>
      </c>
      <c r="J75" s="14">
        <v>14.95</v>
      </c>
      <c r="K75" s="23"/>
      <c r="L75" s="39">
        <v>8</v>
      </c>
      <c r="M75" s="1" t="str">
        <f>$B$71</f>
        <v>Jahrgang 2001-2000</v>
      </c>
      <c r="N75" s="24" t="str">
        <f>$D$71</f>
        <v>Wettkampf 5  P-Übungen</v>
      </c>
    </row>
    <row r="76" spans="1:14" ht="12.75">
      <c r="A76" s="11">
        <v>5</v>
      </c>
      <c r="B76" s="50" t="s">
        <v>30</v>
      </c>
      <c r="C76" s="27" t="s">
        <v>31</v>
      </c>
      <c r="D76" s="36" t="s">
        <v>27</v>
      </c>
      <c r="E76" s="42">
        <v>2001</v>
      </c>
      <c r="F76" s="16">
        <f>SUM(G76:J76)</f>
        <v>53.150000000000006</v>
      </c>
      <c r="G76" s="14">
        <v>13</v>
      </c>
      <c r="H76" s="14">
        <v>12</v>
      </c>
      <c r="I76" s="14">
        <v>12.7</v>
      </c>
      <c r="J76" s="14">
        <v>15.45</v>
      </c>
      <c r="K76" s="23"/>
      <c r="L76" s="39">
        <v>8</v>
      </c>
      <c r="M76" s="1" t="str">
        <f>$B$71</f>
        <v>Jahrgang 2001-2000</v>
      </c>
      <c r="N76" s="24" t="str">
        <f>$D$71</f>
        <v>Wettkampf 5  P-Übungen</v>
      </c>
    </row>
    <row r="77" spans="1:14" ht="12.75">
      <c r="A77" s="11"/>
      <c r="B77" s="50"/>
      <c r="C77" s="27"/>
      <c r="D77" s="36"/>
      <c r="E77" s="42"/>
      <c r="F77" s="16"/>
      <c r="G77" s="14"/>
      <c r="H77" s="14"/>
      <c r="I77" s="14"/>
      <c r="J77" s="14"/>
      <c r="N77" s="24"/>
    </row>
    <row r="78" spans="1:14" ht="12.75">
      <c r="A78" s="11"/>
      <c r="B78" s="12" t="s">
        <v>61</v>
      </c>
      <c r="C78" s="18"/>
      <c r="D78" s="32" t="s">
        <v>33</v>
      </c>
      <c r="E78" s="29"/>
      <c r="F78" s="16"/>
      <c r="G78" s="14"/>
      <c r="H78" s="14"/>
      <c r="I78" s="14"/>
      <c r="J78" s="14"/>
      <c r="N78" s="24"/>
    </row>
    <row r="79" spans="1:14" ht="12.75">
      <c r="A79" s="11">
        <v>1</v>
      </c>
      <c r="B79" s="52" t="s">
        <v>136</v>
      </c>
      <c r="C79" s="18" t="s">
        <v>96</v>
      </c>
      <c r="D79" s="28" t="s">
        <v>118</v>
      </c>
      <c r="E79" s="29">
        <v>1999</v>
      </c>
      <c r="F79" s="16">
        <f>SUM(G79:J79)</f>
        <v>54.75</v>
      </c>
      <c r="G79" s="14">
        <v>14.5</v>
      </c>
      <c r="H79" s="14">
        <v>10.95</v>
      </c>
      <c r="I79" s="14">
        <v>14.9</v>
      </c>
      <c r="J79" s="14">
        <v>14.4</v>
      </c>
      <c r="L79" s="55">
        <v>7</v>
      </c>
      <c r="M79" s="1" t="str">
        <f>$B$78</f>
        <v>Jahrgang 1999-1998</v>
      </c>
      <c r="N79" s="24" t="str">
        <f>$D$78</f>
        <v>Wettkampf 6  P-Übungen</v>
      </c>
    </row>
    <row r="80" spans="1:14" ht="12.75">
      <c r="A80" s="11">
        <v>2</v>
      </c>
      <c r="B80" s="52" t="s">
        <v>64</v>
      </c>
      <c r="C80" s="56" t="s">
        <v>65</v>
      </c>
      <c r="D80" s="36" t="s">
        <v>27</v>
      </c>
      <c r="E80" s="58">
        <v>1999</v>
      </c>
      <c r="F80" s="16">
        <f>SUM(G80:J80)</f>
        <v>54.099999999999994</v>
      </c>
      <c r="G80" s="60">
        <v>13.5</v>
      </c>
      <c r="H80" s="60">
        <v>10.8</v>
      </c>
      <c r="I80" s="60">
        <v>15</v>
      </c>
      <c r="J80" s="14">
        <v>14.8</v>
      </c>
      <c r="L80" s="55">
        <v>8</v>
      </c>
      <c r="M80" s="1" t="str">
        <f>$B$78</f>
        <v>Jahrgang 1999-1998</v>
      </c>
      <c r="N80" s="24" t="str">
        <f>$D$78</f>
        <v>Wettkampf 6  P-Übungen</v>
      </c>
    </row>
    <row r="81" spans="1:14" ht="12.75">
      <c r="A81" s="11"/>
      <c r="B81" s="52"/>
      <c r="C81" s="56"/>
      <c r="D81" s="57"/>
      <c r="E81" s="58"/>
      <c r="F81" s="59"/>
      <c r="G81" s="60"/>
      <c r="H81" s="60"/>
      <c r="I81" s="60"/>
      <c r="J81" s="14"/>
      <c r="N81" s="24"/>
    </row>
    <row r="82" spans="1:10" ht="12.75">
      <c r="A82" s="11"/>
      <c r="C82" s="47"/>
      <c r="D82" s="47"/>
      <c r="E82" s="48"/>
      <c r="F82" s="47"/>
      <c r="G82" s="47"/>
      <c r="H82" s="47"/>
      <c r="I82" s="47"/>
      <c r="J82" s="13"/>
    </row>
    <row r="83" spans="1:10" ht="12.75">
      <c r="A83" s="26"/>
      <c r="B83" s="12" t="s">
        <v>62</v>
      </c>
      <c r="C83" s="18"/>
      <c r="D83" s="32" t="s">
        <v>63</v>
      </c>
      <c r="E83" s="29"/>
      <c r="F83" s="16"/>
      <c r="G83" s="14"/>
      <c r="H83" s="14"/>
      <c r="I83" s="14"/>
      <c r="J83" s="14"/>
    </row>
    <row r="84" spans="1:14" ht="12.75">
      <c r="A84" s="54">
        <v>1</v>
      </c>
      <c r="B84" s="21"/>
      <c r="C84" s="18"/>
      <c r="D84" s="33"/>
      <c r="E84" s="29"/>
      <c r="F84" s="16">
        <f>SUM(G84:J84)</f>
        <v>0</v>
      </c>
      <c r="G84" s="14"/>
      <c r="H84" s="14"/>
      <c r="I84" s="14"/>
      <c r="J84" s="14"/>
      <c r="M84" s="1" t="str">
        <f>$B$83</f>
        <v>Jahrgang 1997 u. älter</v>
      </c>
      <c r="N84" s="24" t="str">
        <f>$D$83</f>
        <v>Wettkampf 7  P-Übungen</v>
      </c>
    </row>
    <row r="85" ht="12.75">
      <c r="A85" s="26"/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Andrea</cp:lastModifiedBy>
  <cp:lastPrinted>2015-03-08T13:34:15Z</cp:lastPrinted>
  <dcterms:created xsi:type="dcterms:W3CDTF">2008-11-08T22:52:30Z</dcterms:created>
  <dcterms:modified xsi:type="dcterms:W3CDTF">2015-03-08T18:03:26Z</dcterms:modified>
  <cp:category/>
  <cp:version/>
  <cp:contentType/>
  <cp:contentStatus/>
</cp:coreProperties>
</file>